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DS sv đã nộp tiền" sheetId="1" r:id="rId1"/>
    <sheet name="DSSV chưa nộp tiền " sheetId="2" r:id="rId2"/>
  </sheets>
  <definedNames/>
  <calcPr fullCalcOnLoad="1"/>
</workbook>
</file>

<file path=xl/sharedStrings.xml><?xml version="1.0" encoding="utf-8"?>
<sst xmlns="http://schemas.openxmlformats.org/spreadsheetml/2006/main" count="2127" uniqueCount="911">
  <si>
    <t>STT</t>
  </si>
  <si>
    <t>Mã sinh viên</t>
  </si>
  <si>
    <t>Họ</t>
  </si>
  <si>
    <t>Tên</t>
  </si>
  <si>
    <t>Lớp quản lý</t>
  </si>
  <si>
    <t>Tên lớp học phần</t>
  </si>
  <si>
    <t>Số tín chỉ</t>
  </si>
  <si>
    <t>1511071013</t>
  </si>
  <si>
    <t>Nguyễn Tiến</t>
  </si>
  <si>
    <t>Quyết</t>
  </si>
  <si>
    <t>ĐH6M2</t>
  </si>
  <si>
    <t>An toàn vệ sinh lao động_HK phụ_đợt 2</t>
  </si>
  <si>
    <t>21510002348084</t>
  </si>
  <si>
    <t>1611040680</t>
  </si>
  <si>
    <t>Lê Thục</t>
  </si>
  <si>
    <t>Chi</t>
  </si>
  <si>
    <t>ĐH6BK</t>
  </si>
  <si>
    <t>Bản đồ học_HK phụ_Đợt 2</t>
  </si>
  <si>
    <t>21510002032660</t>
  </si>
  <si>
    <t>1611040822</t>
  </si>
  <si>
    <t>Phạm Trung</t>
  </si>
  <si>
    <t>Hiếu</t>
  </si>
  <si>
    <t>21510002032794</t>
  </si>
  <si>
    <t>1711110523</t>
  </si>
  <si>
    <t>Lê Vũ Minh</t>
  </si>
  <si>
    <t>ĐH7QĐ2</t>
  </si>
  <si>
    <t>Bản đồ học_HK phụ_đợt 2</t>
  </si>
  <si>
    <t>21510002275058</t>
  </si>
  <si>
    <t>1711070196</t>
  </si>
  <si>
    <t>Nguyễn Trung</t>
  </si>
  <si>
    <t>Đức</t>
  </si>
  <si>
    <t>ĐH7M1</t>
  </si>
  <si>
    <t>Các phương pháp xử lý và phân tích mẫu môi trường_HK phụ_đợt 2</t>
  </si>
  <si>
    <t>21510002264454</t>
  </si>
  <si>
    <t>1511070909</t>
  </si>
  <si>
    <t>Nguyễn Ngọc Mỹ</t>
  </si>
  <si>
    <t>Linh</t>
  </si>
  <si>
    <t>ĐH6M3</t>
  </si>
  <si>
    <t>21510002347610</t>
  </si>
  <si>
    <t>1611070443</t>
  </si>
  <si>
    <t>Đồng Ngọc</t>
  </si>
  <si>
    <t>21510002014659</t>
  </si>
  <si>
    <t>1611071759</t>
  </si>
  <si>
    <t>Trần Chính</t>
  </si>
  <si>
    <t>Lương</t>
  </si>
  <si>
    <t>21510002023141</t>
  </si>
  <si>
    <t>1611100724</t>
  </si>
  <si>
    <t>Nguyễn Bảo</t>
  </si>
  <si>
    <t>Khánh</t>
  </si>
  <si>
    <t>ĐH6QM4</t>
  </si>
  <si>
    <t>Công nghệ môi trường_HK phụ_đợt 2</t>
  </si>
  <si>
    <t>21510002021394</t>
  </si>
  <si>
    <t>1611101637</t>
  </si>
  <si>
    <t>Chảo Láo</t>
  </si>
  <si>
    <t>Tả</t>
  </si>
  <si>
    <t>21510002026557</t>
  </si>
  <si>
    <t>1611062025</t>
  </si>
  <si>
    <t>Nguyễn Tùng</t>
  </si>
  <si>
    <t>Lâm</t>
  </si>
  <si>
    <t>ĐH6C3</t>
  </si>
  <si>
    <t>Công nghệ phần mềm_HK phụ_đợt 2</t>
  </si>
  <si>
    <t>21510002030549</t>
  </si>
  <si>
    <t>1611060927</t>
  </si>
  <si>
    <t>Nguyễn Thị Hồng</t>
  </si>
  <si>
    <t>Ngọc</t>
  </si>
  <si>
    <t>ĐH6C1</t>
  </si>
  <si>
    <t>21510002029103</t>
  </si>
  <si>
    <t>1611060126</t>
  </si>
  <si>
    <t>Hà Minh</t>
  </si>
  <si>
    <t>Quang</t>
  </si>
  <si>
    <t>ĐH6C2</t>
  </si>
  <si>
    <t>21510002025581</t>
  </si>
  <si>
    <t>DH00301698</t>
  </si>
  <si>
    <t>ĐH3QB1</t>
  </si>
  <si>
    <t>Cơ sở địa chất biển_HK phụ_đợt 2</t>
  </si>
  <si>
    <t>21510001361574</t>
  </si>
  <si>
    <t>DH00301828</t>
  </si>
  <si>
    <t>Nguyễn Quang</t>
  </si>
  <si>
    <t>Tâm</t>
  </si>
  <si>
    <t>ĐH3KB1</t>
  </si>
  <si>
    <t>21510001378459</t>
  </si>
  <si>
    <t>1611070024</t>
  </si>
  <si>
    <t>Nguyễn Thành</t>
  </si>
  <si>
    <t>Đạt</t>
  </si>
  <si>
    <t>ĐH6M1</t>
  </si>
  <si>
    <t>Cơ sở khoa học môi trường_HK phụ_đợt 2</t>
  </si>
  <si>
    <t>21510002014473</t>
  </si>
  <si>
    <t>1611120221</t>
  </si>
  <si>
    <t>Cao Thị Hà</t>
  </si>
  <si>
    <t>Trang</t>
  </si>
  <si>
    <t>ĐH6QB</t>
  </si>
  <si>
    <t>21510002025165</t>
  </si>
  <si>
    <t>1611061098</t>
  </si>
  <si>
    <t>Đỗ Thị</t>
  </si>
  <si>
    <t>Dung</t>
  </si>
  <si>
    <t>ĐH6C4</t>
  </si>
  <si>
    <t>Đại số_HK phụ_đợt 2</t>
  </si>
  <si>
    <t>21510002027587</t>
  </si>
  <si>
    <t>1611031798</t>
  </si>
  <si>
    <t>Lê Thị</t>
  </si>
  <si>
    <t>Hòa</t>
  </si>
  <si>
    <t>ĐH6T</t>
  </si>
  <si>
    <t>21510002023530</t>
  </si>
  <si>
    <t>1611021835</t>
  </si>
  <si>
    <t>Kim Thị Diệu</t>
  </si>
  <si>
    <t>ĐH6K</t>
  </si>
  <si>
    <t>21510001823621</t>
  </si>
  <si>
    <t>1611061836</t>
  </si>
  <si>
    <t>Vương Văn</t>
  </si>
  <si>
    <t>Phúc</t>
  </si>
  <si>
    <t>21510002029608</t>
  </si>
  <si>
    <t>1611030674</t>
  </si>
  <si>
    <t>Đinh Nguyên</t>
  </si>
  <si>
    <t>Thảo</t>
  </si>
  <si>
    <t>21510002023628</t>
  </si>
  <si>
    <t>1611031826</t>
  </si>
  <si>
    <t>Nguyễn Thị</t>
  </si>
  <si>
    <t>21510002023655</t>
  </si>
  <si>
    <t>1511060673</t>
  </si>
  <si>
    <t>Trần Ngọc</t>
  </si>
  <si>
    <t>Tú</t>
  </si>
  <si>
    <t>ĐH5C3</t>
  </si>
  <si>
    <t>21510001760056</t>
  </si>
  <si>
    <t>Đánh giá Biến đổi khí hậu_HK phụ_đợt 2</t>
  </si>
  <si>
    <t>1611041716</t>
  </si>
  <si>
    <t>Vũ Tuấn</t>
  </si>
  <si>
    <t>Hải</t>
  </si>
  <si>
    <t>21510002032749</t>
  </si>
  <si>
    <t>1611040570</t>
  </si>
  <si>
    <t>Phạm Thị</t>
  </si>
  <si>
    <t>Hằng</t>
  </si>
  <si>
    <t>21510002032776</t>
  </si>
  <si>
    <t>1611040751</t>
  </si>
  <si>
    <t>Kiên</t>
  </si>
  <si>
    <t>21510002032882</t>
  </si>
  <si>
    <t>1611041980</t>
  </si>
  <si>
    <t>Đào Nhật</t>
  </si>
  <si>
    <t>Minh</t>
  </si>
  <si>
    <t>21510002033672</t>
  </si>
  <si>
    <t>1611040287</t>
  </si>
  <si>
    <t>Trần Đức</t>
  </si>
  <si>
    <t>21510002033724</t>
  </si>
  <si>
    <t>1611040855</t>
  </si>
  <si>
    <t>Trương Hà</t>
  </si>
  <si>
    <t>My</t>
  </si>
  <si>
    <t>21510002033742</t>
  </si>
  <si>
    <t>1611040293</t>
  </si>
  <si>
    <t>Nguyễn Đức</t>
  </si>
  <si>
    <t>Nghĩa</t>
  </si>
  <si>
    <t>21510002033760</t>
  </si>
  <si>
    <t>1611041380</t>
  </si>
  <si>
    <t>Lê Vũ Hồng</t>
  </si>
  <si>
    <t>Nhung</t>
  </si>
  <si>
    <t>21510002033788</t>
  </si>
  <si>
    <t>1611111062</t>
  </si>
  <si>
    <t>Nguyễn Thùy</t>
  </si>
  <si>
    <t>ĐH6QĐ1</t>
  </si>
  <si>
    <t>Đánh giá đất_HK phụ_đợt 2</t>
  </si>
  <si>
    <t>21510002026186</t>
  </si>
  <si>
    <t>1611161563</t>
  </si>
  <si>
    <t>Nguyễn Việt</t>
  </si>
  <si>
    <t>Dũng</t>
  </si>
  <si>
    <t>ĐH6TNN2</t>
  </si>
  <si>
    <t>Địa chất đại cương_HK phụ_đợt 2</t>
  </si>
  <si>
    <t>21510002026715</t>
  </si>
  <si>
    <t>1711160012</t>
  </si>
  <si>
    <t>Nguyễn Tuấn</t>
  </si>
  <si>
    <t>Khanh</t>
  </si>
  <si>
    <t>ĐH7TNN1</t>
  </si>
  <si>
    <t>21510002264348</t>
  </si>
  <si>
    <t>1611070673</t>
  </si>
  <si>
    <t>Phạm Quốc</t>
  </si>
  <si>
    <t>Anh</t>
  </si>
  <si>
    <t>Đồ án công nghệ môi trường_HK phụ_đợt 2</t>
  </si>
  <si>
    <t>21510002014349</t>
  </si>
  <si>
    <t>1611071652</t>
  </si>
  <si>
    <t>Vũ Quang</t>
  </si>
  <si>
    <t>Tùng</t>
  </si>
  <si>
    <t>21510002024773</t>
  </si>
  <si>
    <t>1611070720</t>
  </si>
  <si>
    <t>Phan Trung</t>
  </si>
  <si>
    <t>Dân</t>
  </si>
  <si>
    <t>Đồ án mạng lưới cấp thoát nước_HK phụ_đợt 2</t>
  </si>
  <si>
    <t>21510002014400</t>
  </si>
  <si>
    <t>1511072594</t>
  </si>
  <si>
    <t>Vũ Xuân</t>
  </si>
  <si>
    <t>ĐH5M6</t>
  </si>
  <si>
    <t>21510002368189</t>
  </si>
  <si>
    <t>1611071164</t>
  </si>
  <si>
    <t>Đào Duy</t>
  </si>
  <si>
    <t>Kim</t>
  </si>
  <si>
    <t>21510002013993</t>
  </si>
  <si>
    <t>Đồ án xử lý nước cấp_HK phụ_đợt 2</t>
  </si>
  <si>
    <t>Đồ án xử lý nước thải_HK phụ_đợt 2</t>
  </si>
  <si>
    <t>1711101245</t>
  </si>
  <si>
    <t>Nguyễn Vũ Bảo</t>
  </si>
  <si>
    <t>ĐH7QM3</t>
  </si>
  <si>
    <t>Độc học môi trường_Hk phụ_đợt 2</t>
  </si>
  <si>
    <t>21510002263992</t>
  </si>
  <si>
    <t>1711100323</t>
  </si>
  <si>
    <t>Lê Ngọc</t>
  </si>
  <si>
    <t>ĐH7QM1</t>
  </si>
  <si>
    <t>21510002275146</t>
  </si>
  <si>
    <t>1611071916</t>
  </si>
  <si>
    <t>Phạm Đình</t>
  </si>
  <si>
    <t>Điệp</t>
  </si>
  <si>
    <t>21510002022944</t>
  </si>
  <si>
    <t>1611071553</t>
  </si>
  <si>
    <t>Vũ Hữu</t>
  </si>
  <si>
    <t>Thi</t>
  </si>
  <si>
    <t>ĐH6M4</t>
  </si>
  <si>
    <t>21510002024719</t>
  </si>
  <si>
    <t>1711101090</t>
  </si>
  <si>
    <t>Bùi Quang</t>
  </si>
  <si>
    <t>Trung</t>
  </si>
  <si>
    <t>21510002273991</t>
  </si>
  <si>
    <t>1611071347</t>
  </si>
  <si>
    <t>21510002014260</t>
  </si>
  <si>
    <t>1611160370</t>
  </si>
  <si>
    <t>Hoàng Thị Ngọc</t>
  </si>
  <si>
    <t>Lan</t>
  </si>
  <si>
    <t>Động lực học dòng sông_HK phụ_đợt 2</t>
  </si>
  <si>
    <t>21510002026821</t>
  </si>
  <si>
    <t>1711160251</t>
  </si>
  <si>
    <t>Ngô Văn</t>
  </si>
  <si>
    <t>Lộc</t>
  </si>
  <si>
    <t>21510002269103</t>
  </si>
  <si>
    <t>1611160093</t>
  </si>
  <si>
    <t>Ngô Thị</t>
  </si>
  <si>
    <t>Vân</t>
  </si>
  <si>
    <t>21510002027000</t>
  </si>
  <si>
    <t>1611162032</t>
  </si>
  <si>
    <t>Phùng Cao</t>
  </si>
  <si>
    <t>Vinh</t>
  </si>
  <si>
    <t>ĐH6TNN1</t>
  </si>
  <si>
    <t>21510002027019</t>
  </si>
  <si>
    <t>1511020591</t>
  </si>
  <si>
    <t>ĐH5K</t>
  </si>
  <si>
    <t>Giải tích 2_HK phụ_đợt 2</t>
  </si>
  <si>
    <t>21510001763879</t>
  </si>
  <si>
    <t>1611060015</t>
  </si>
  <si>
    <t>Nguyễn Mạnh</t>
  </si>
  <si>
    <t>Cường</t>
  </si>
  <si>
    <t>21510002025262</t>
  </si>
  <si>
    <t>1411060778</t>
  </si>
  <si>
    <t>Vũ Minh</t>
  </si>
  <si>
    <t>ĐH4C</t>
  </si>
  <si>
    <t>21510001551472</t>
  </si>
  <si>
    <t>1611060162</t>
  </si>
  <si>
    <t>Phùng Anh</t>
  </si>
  <si>
    <t>21510002025314</t>
  </si>
  <si>
    <t>1611061942</t>
  </si>
  <si>
    <t>Nguyễn Hữu</t>
  </si>
  <si>
    <t>Huy</t>
  </si>
  <si>
    <t>21510002030503</t>
  </si>
  <si>
    <t>1611061626</t>
  </si>
  <si>
    <t>Khiếu Thị Diệu</t>
  </si>
  <si>
    <t>21510002029529</t>
  </si>
  <si>
    <t>1611061963</t>
  </si>
  <si>
    <t>Lưu Thế</t>
  </si>
  <si>
    <t>Long</t>
  </si>
  <si>
    <t>21510002030558</t>
  </si>
  <si>
    <t>1611061922</t>
  </si>
  <si>
    <t>Trần Xuân Tuấn</t>
  </si>
  <si>
    <t>21510002030600</t>
  </si>
  <si>
    <t>1611060612</t>
  </si>
  <si>
    <t>Nguyễn Anh</t>
  </si>
  <si>
    <t>Quân</t>
  </si>
  <si>
    <t>21510002027392</t>
  </si>
  <si>
    <t>1611060445</t>
  </si>
  <si>
    <t>Nguyễn Hoàng</t>
  </si>
  <si>
    <t>21510002027408</t>
  </si>
  <si>
    <t>1611061537</t>
  </si>
  <si>
    <t>Thắm</t>
  </si>
  <si>
    <t>21510002029699</t>
  </si>
  <si>
    <t>Hệ thống tích hợp ứng dụng tài nguyên môi trường_HK phụ_đợt 2</t>
  </si>
  <si>
    <t>1611060609</t>
  </si>
  <si>
    <t>Thành</t>
  </si>
  <si>
    <t>21510002027462</t>
  </si>
  <si>
    <t>Hóa học biển_HK phụ_đợt 2</t>
  </si>
  <si>
    <t>DH00301672</t>
  </si>
  <si>
    <t>Lê Trà</t>
  </si>
  <si>
    <t>ĐH3QB2</t>
  </si>
  <si>
    <t>21510001359029</t>
  </si>
  <si>
    <t>1611120437</t>
  </si>
  <si>
    <t>Vương Xuân</t>
  </si>
  <si>
    <t>Quỳnh</t>
  </si>
  <si>
    <t>21510002023868</t>
  </si>
  <si>
    <t>1611010008</t>
  </si>
  <si>
    <t>Lý Đăng</t>
  </si>
  <si>
    <t>ĐH6KE2</t>
  </si>
  <si>
    <t>21510002032183</t>
  </si>
  <si>
    <t>1511130215</t>
  </si>
  <si>
    <t>Trịnh Minh</t>
  </si>
  <si>
    <t>ĐH6KTTN2</t>
  </si>
  <si>
    <t>Kế toán tài chính_HK phụ_đợt 2</t>
  </si>
  <si>
    <t>21510002366679</t>
  </si>
  <si>
    <t>1611141379</t>
  </si>
  <si>
    <t>Trần Thu</t>
  </si>
  <si>
    <t>ĐH6QTDL3</t>
  </si>
  <si>
    <t>21510002087590</t>
  </si>
  <si>
    <t>Khí tượng cơ sở_HK phụ_đợt 2</t>
  </si>
  <si>
    <t>1511042629</t>
  </si>
  <si>
    <t>Bế Thị</t>
  </si>
  <si>
    <t>Gấm</t>
  </si>
  <si>
    <t>ĐH5BK</t>
  </si>
  <si>
    <t>Khí tượng động lực_HK phụ_đợt 2</t>
  </si>
  <si>
    <t>21510002360945</t>
  </si>
  <si>
    <t>1611041941</t>
  </si>
  <si>
    <t>Hà Anh</t>
  </si>
  <si>
    <t>21510002032837</t>
  </si>
  <si>
    <t>1611040303</t>
  </si>
  <si>
    <t>Nguyễn</t>
  </si>
  <si>
    <t>21510002033681</t>
  </si>
  <si>
    <t>1611050530</t>
  </si>
  <si>
    <t>Hoàng Đức</t>
  </si>
  <si>
    <t>ĐH6KB</t>
  </si>
  <si>
    <t>Khí tượng synop_HK phụ_đợt 2</t>
  </si>
  <si>
    <t>21510002015166</t>
  </si>
  <si>
    <t>1611111872</t>
  </si>
  <si>
    <t>Nguyễn Lương Hồng</t>
  </si>
  <si>
    <t>Hạnh</t>
  </si>
  <si>
    <t>ĐH6QĐ5</t>
  </si>
  <si>
    <t>Khoa học đất_HK phụ_đợt 2</t>
  </si>
  <si>
    <t>21510002027994</t>
  </si>
  <si>
    <t>1611111579</t>
  </si>
  <si>
    <t>Thắng</t>
  </si>
  <si>
    <t>21510002028298</t>
  </si>
  <si>
    <t>Kiểm soát môi trường doanh nghiệp_HK phụ_đợt 2</t>
  </si>
  <si>
    <t>1611060675</t>
  </si>
  <si>
    <t>Trần Lê Hoàng</t>
  </si>
  <si>
    <t>Thái</t>
  </si>
  <si>
    <t>Kiến trúc máy tính_HK phụ_đợt 2</t>
  </si>
  <si>
    <t>21510002027444</t>
  </si>
  <si>
    <t>1611061874</t>
  </si>
  <si>
    <t>Phạm Văn</t>
  </si>
  <si>
    <t>Tuân</t>
  </si>
  <si>
    <t>21510002030804</t>
  </si>
  <si>
    <t>1611010831</t>
  </si>
  <si>
    <t>Nguyễn Chí</t>
  </si>
  <si>
    <t>Cương</t>
  </si>
  <si>
    <t>ĐH6KE5</t>
  </si>
  <si>
    <t>Kinh tế tài nguyên và môi trường_HK phụ_đợt 2</t>
  </si>
  <si>
    <t>21510002017065</t>
  </si>
  <si>
    <t>1811101130</t>
  </si>
  <si>
    <t>Nguyễn Văn</t>
  </si>
  <si>
    <t>ĐH8QM2</t>
  </si>
  <si>
    <t>21510002520794</t>
  </si>
  <si>
    <t>1611010854</t>
  </si>
  <si>
    <t>Trần Văn</t>
  </si>
  <si>
    <t>21510002017126</t>
  </si>
  <si>
    <t>1611010383</t>
  </si>
  <si>
    <t>Trần Hữu</t>
  </si>
  <si>
    <t>Hưng</t>
  </si>
  <si>
    <t>ĐH6KE3</t>
  </si>
  <si>
    <t>21510002033353</t>
  </si>
  <si>
    <t>1811162052</t>
  </si>
  <si>
    <t>Trần Trọng</t>
  </si>
  <si>
    <t>21510002261279</t>
  </si>
  <si>
    <t>1711011166</t>
  </si>
  <si>
    <t>Hà Thị</t>
  </si>
  <si>
    <t>ĐH7KE6</t>
  </si>
  <si>
    <t>21510002275234</t>
  </si>
  <si>
    <t>1711010648</t>
  </si>
  <si>
    <t>Lê Thu</t>
  </si>
  <si>
    <t>Phương</t>
  </si>
  <si>
    <t>ĐH7KE3</t>
  </si>
  <si>
    <t>21510002270099</t>
  </si>
  <si>
    <t>1811100707</t>
  </si>
  <si>
    <t>Ngô Đức</t>
  </si>
  <si>
    <t>21510002521070</t>
  </si>
  <si>
    <t>1711011198</t>
  </si>
  <si>
    <t>Phạm Phương</t>
  </si>
  <si>
    <t>21510002263497</t>
  </si>
  <si>
    <t>1611011366</t>
  </si>
  <si>
    <t>Đỗ Thị Thu</t>
  </si>
  <si>
    <t>ĐH6KE6</t>
  </si>
  <si>
    <t>21510002019450</t>
  </si>
  <si>
    <t>1711010638</t>
  </si>
  <si>
    <t>Vũ Thanh</t>
  </si>
  <si>
    <t>Thư</t>
  </si>
  <si>
    <t>21510002260540</t>
  </si>
  <si>
    <t>1711011306</t>
  </si>
  <si>
    <t>Cao Linh</t>
  </si>
  <si>
    <t>21510002273663</t>
  </si>
  <si>
    <t>1611010594</t>
  </si>
  <si>
    <t>Lê Vân</t>
  </si>
  <si>
    <t>ĐH6KE4</t>
  </si>
  <si>
    <t>Kỹ năng mềm_HK phụ_đợt 2</t>
  </si>
  <si>
    <t>21510002015698</t>
  </si>
  <si>
    <t>1611101822</t>
  </si>
  <si>
    <t>Nguyễn Phan Bình</t>
  </si>
  <si>
    <t>Dương</t>
  </si>
  <si>
    <t>ĐH6QM2</t>
  </si>
  <si>
    <t>21510002024968</t>
  </si>
  <si>
    <t>1511102168</t>
  </si>
  <si>
    <t>Nguyễn Xuân</t>
  </si>
  <si>
    <t>Phái</t>
  </si>
  <si>
    <t>ĐH5QM5</t>
  </si>
  <si>
    <t>21510002361939</t>
  </si>
  <si>
    <t>1511071062</t>
  </si>
  <si>
    <t>Bùi Trung</t>
  </si>
  <si>
    <t>Kỹ thuật xử lý khí thải_HK phụ_đợt 2</t>
  </si>
  <si>
    <t>21510002348613</t>
  </si>
  <si>
    <t>1611071840</t>
  </si>
  <si>
    <t>Thân Thị</t>
  </si>
  <si>
    <t>21510002023080</t>
  </si>
  <si>
    <t>1611070428</t>
  </si>
  <si>
    <t>Đặng Thị Hải</t>
  </si>
  <si>
    <t>Yến</t>
  </si>
  <si>
    <t>21510002014932</t>
  </si>
  <si>
    <t>Kỹ thuật xử lý nước thải_HK phụ_đợt 2</t>
  </si>
  <si>
    <t>Lý thuyết thông tin_HK phụ_đợt 2</t>
  </si>
  <si>
    <t>1611060427</t>
  </si>
  <si>
    <t>Nguyễn Hồng</t>
  </si>
  <si>
    <t>Sơn</t>
  </si>
  <si>
    <t>21510002025642</t>
  </si>
  <si>
    <t>Mạng lưới cấp thoát nước_HK phụ_đợt 2</t>
  </si>
  <si>
    <t>Mô hình toán trong tài nguyên nước mặt_HK phụ_đợt 2</t>
  </si>
  <si>
    <t>1611161961</t>
  </si>
  <si>
    <t>Nguyễn Minh</t>
  </si>
  <si>
    <t>Sâm</t>
  </si>
  <si>
    <t>21510002026928</t>
  </si>
  <si>
    <t>1711060897</t>
  </si>
  <si>
    <t>Bùi Tiến</t>
  </si>
  <si>
    <t>ĐH7C3</t>
  </si>
  <si>
    <t>Ngôn ngữ SQL_HK phụ_đợt 2</t>
  </si>
  <si>
    <t>21510002273733</t>
  </si>
  <si>
    <t>1711060727</t>
  </si>
  <si>
    <t>Đồng Thị</t>
  </si>
  <si>
    <t>21510002271986</t>
  </si>
  <si>
    <t>1711060908</t>
  </si>
  <si>
    <t>Nguyễn Đắc Hoàng</t>
  </si>
  <si>
    <t>21510002268915</t>
  </si>
  <si>
    <t>1711060650</t>
  </si>
  <si>
    <t>Thanh</t>
  </si>
  <si>
    <t>ĐH7C2</t>
  </si>
  <si>
    <t>21510002264144</t>
  </si>
  <si>
    <t>Nguyên lý kế toán_HK phụ_đợt 2</t>
  </si>
  <si>
    <t>1611011064</t>
  </si>
  <si>
    <t>Phạm Khánh</t>
  </si>
  <si>
    <t>Ly</t>
  </si>
  <si>
    <t>21510002018059</t>
  </si>
  <si>
    <t>1611010222</t>
  </si>
  <si>
    <t>Trần Anh</t>
  </si>
  <si>
    <t>21510002032998</t>
  </si>
  <si>
    <t>1811010381</t>
  </si>
  <si>
    <t>Vũ Ngọc</t>
  </si>
  <si>
    <t>Sinh</t>
  </si>
  <si>
    <t>ĐH8KE1</t>
  </si>
  <si>
    <t>21510002523809</t>
  </si>
  <si>
    <t>1611011473</t>
  </si>
  <si>
    <t>Phạm Hương</t>
  </si>
  <si>
    <t>21510002019469</t>
  </si>
  <si>
    <t>1711010380</t>
  </si>
  <si>
    <t>Phan Như</t>
  </si>
  <si>
    <t>Thủy</t>
  </si>
  <si>
    <t>ĐH7KE2</t>
  </si>
  <si>
    <t>21510002262777</t>
  </si>
  <si>
    <t>1711010490</t>
  </si>
  <si>
    <t>Đậu Thị Huyền</t>
  </si>
  <si>
    <t>21510002272943</t>
  </si>
  <si>
    <t>1611011171</t>
  </si>
  <si>
    <t>Tạ Bích</t>
  </si>
  <si>
    <t>21510002018332</t>
  </si>
  <si>
    <t>1611061895</t>
  </si>
  <si>
    <t>Đỗ Mạnh</t>
  </si>
  <si>
    <t>Phát triển hệ thống thông tin địa lý_HK phụ_đợt 2</t>
  </si>
  <si>
    <t>21510002025253</t>
  </si>
  <si>
    <t>1611060232</t>
  </si>
  <si>
    <t>Chu Chí</t>
  </si>
  <si>
    <t>21510002025244</t>
  </si>
  <si>
    <t>1611061046</t>
  </si>
  <si>
    <t>Phạm Kiều</t>
  </si>
  <si>
    <t>21510002027675</t>
  </si>
  <si>
    <t>1611061911</t>
  </si>
  <si>
    <t>Dương Văn</t>
  </si>
  <si>
    <t>Vượng</t>
  </si>
  <si>
    <t>21510002030956</t>
  </si>
  <si>
    <t>Phân tích hệ thống tài nguyên nước_HK phụ_đợt 2</t>
  </si>
  <si>
    <t>Phân tích thiết kế hệ thống thông tin_HK phụ_đợt 2</t>
  </si>
  <si>
    <t>1611061150</t>
  </si>
  <si>
    <t>Nam</t>
  </si>
  <si>
    <t>21510002029051</t>
  </si>
  <si>
    <t>Phân tích thống kê trong tài nguyên nước_HK phụ_đợt 2</t>
  </si>
  <si>
    <t>1711160079</t>
  </si>
  <si>
    <t>Thiều Thị Việt</t>
  </si>
  <si>
    <t>Chinh</t>
  </si>
  <si>
    <t>Phân tích và đánh giá tài nguyên nước dưới đất_HK phụ_đợt 2</t>
  </si>
  <si>
    <t>21510002262403</t>
  </si>
  <si>
    <t>1811110106</t>
  </si>
  <si>
    <t>Trần Tuấn</t>
  </si>
  <si>
    <t>An</t>
  </si>
  <si>
    <t>ĐH8QĐ1</t>
  </si>
  <si>
    <t>Phong thủy trong quy hoạch đất đai_HK phụ_đợt 2</t>
  </si>
  <si>
    <t>21510002521627</t>
  </si>
  <si>
    <t>1611112037</t>
  </si>
  <si>
    <t>Trần Phạm Phương</t>
  </si>
  <si>
    <t>21510002028401</t>
  </si>
  <si>
    <t>1611110386</t>
  </si>
  <si>
    <t>Dương Lê</t>
  </si>
  <si>
    <t>Hoàng</t>
  </si>
  <si>
    <t>ĐH6QĐ2</t>
  </si>
  <si>
    <t>21510002022281</t>
  </si>
  <si>
    <t>1811110324</t>
  </si>
  <si>
    <t>Nguyễn Nam</t>
  </si>
  <si>
    <t>21510002521803</t>
  </si>
  <si>
    <t>1611111511</t>
  </si>
  <si>
    <t>21510002028155</t>
  </si>
  <si>
    <t>1811110166</t>
  </si>
  <si>
    <t>Nguyễn Cao</t>
  </si>
  <si>
    <t>Trường</t>
  </si>
  <si>
    <t>21510002522028</t>
  </si>
  <si>
    <t>1611110294</t>
  </si>
  <si>
    <t>Hà</t>
  </si>
  <si>
    <t>Phương pháp nghiên cứu sinh thái môi trường_HK phụ_đợt 2</t>
  </si>
  <si>
    <t>21510002020364</t>
  </si>
  <si>
    <t>1611040823</t>
  </si>
  <si>
    <t>Hà Tiến</t>
  </si>
  <si>
    <t>21510002032730</t>
  </si>
  <si>
    <t>1611041736</t>
  </si>
  <si>
    <t>21510002033715</t>
  </si>
  <si>
    <t>1611040016</t>
  </si>
  <si>
    <t>Tuấn</t>
  </si>
  <si>
    <t>21510002033928</t>
  </si>
  <si>
    <t>1611041618</t>
  </si>
  <si>
    <t>Bùi Hải</t>
  </si>
  <si>
    <t>21510002033937</t>
  </si>
  <si>
    <t>Phương pháp số trị trong khí tượng thủy văn biển_HK phụ_đợt 2</t>
  </si>
  <si>
    <t>Quản lý chất lượng nước_HK phụ_đợt 2</t>
  </si>
  <si>
    <t>1711160158</t>
  </si>
  <si>
    <t>Trần</t>
  </si>
  <si>
    <t>Hùng</t>
  </si>
  <si>
    <t>Quản lý dữ liệu tài nguyên nước_HK phụ_đợt 2</t>
  </si>
  <si>
    <t>21510002274408</t>
  </si>
  <si>
    <t>1711160094</t>
  </si>
  <si>
    <t>Nguyễn Đình</t>
  </si>
  <si>
    <t>21510002268836</t>
  </si>
  <si>
    <t>Quản lý mạng máy tính_HK phụ_đợt 2</t>
  </si>
  <si>
    <t>Quản lý tổng hợp lưu vực sông_HK phụ_đợt 2</t>
  </si>
  <si>
    <t>Quản lý và sử dụng đất trong điều kiện biến đổi khí hậu_HK phụ_đợt 2</t>
  </si>
  <si>
    <t>Quan trắc và phân tích môi trường không khí. đất_HK phụ_đợt 2</t>
  </si>
  <si>
    <t>1611070529</t>
  </si>
  <si>
    <t>Phạm Minh</t>
  </si>
  <si>
    <t>21510002014899</t>
  </si>
  <si>
    <t>Quan trắc và phân tích môi trường nước_HK phụ_đợt 2</t>
  </si>
  <si>
    <t>1611070444</t>
  </si>
  <si>
    <t>Lê Cảnh</t>
  </si>
  <si>
    <t>21510002014446</t>
  </si>
  <si>
    <t>1911181283</t>
  </si>
  <si>
    <t>Nguyễn Duy</t>
  </si>
  <si>
    <t>ĐH9QTKD4</t>
  </si>
  <si>
    <t>Quản trị học_HK phụ_đợt 2</t>
  </si>
  <si>
    <t>1861100066</t>
  </si>
  <si>
    <t>Nguyễn Thị Thùy</t>
  </si>
  <si>
    <t>LĐH8QM1B</t>
  </si>
  <si>
    <t>Quy hoạch môi trường_HK phụ_đợt 2</t>
  </si>
  <si>
    <t>21510002631508</t>
  </si>
  <si>
    <t>1611111692</t>
  </si>
  <si>
    <t>Trần Thị Vân</t>
  </si>
  <si>
    <t>Quy hoạch sử dụng đất lồng ghép môi trường_HK phụ_đợt 2</t>
  </si>
  <si>
    <t>21510002027842</t>
  </si>
  <si>
    <t>1711111266</t>
  </si>
  <si>
    <t>Vũ Đức Hoàng</t>
  </si>
  <si>
    <t>Hiệp</t>
  </si>
  <si>
    <t>ĐH7QĐ4</t>
  </si>
  <si>
    <t>21510002260717</t>
  </si>
  <si>
    <t>1711111151</t>
  </si>
  <si>
    <t>Ngô Minh</t>
  </si>
  <si>
    <t>ĐH7QĐ3</t>
  </si>
  <si>
    <t>21510002269307</t>
  </si>
  <si>
    <t>Quy hoạch tổng thể phát triển kinh tế - xã hội_HK phụ_đợt 2</t>
  </si>
  <si>
    <t>1511101407</t>
  </si>
  <si>
    <t>Nông Thị Thủy</t>
  </si>
  <si>
    <t>ĐH5QM4</t>
  </si>
  <si>
    <t>Sản xuất sạch hơn và phòng ngừa ô nhiễm_HK phụ_đợt 2</t>
  </si>
  <si>
    <t>21510002371123</t>
  </si>
  <si>
    <t>1611071688</t>
  </si>
  <si>
    <t>Lê Mạnh</t>
  </si>
  <si>
    <t>Duy</t>
  </si>
  <si>
    <t>21510002022935</t>
  </si>
  <si>
    <t>Tài chính đất đai_HK phụ_đợt 2</t>
  </si>
  <si>
    <t>Thủy lực sông ngòi_HK phụ_đợt 2</t>
  </si>
  <si>
    <t>Thủy văn đại cương_HK phụ_đợt 2</t>
  </si>
  <si>
    <t>1511101034</t>
  </si>
  <si>
    <t>Ngô Thị</t>
  </si>
  <si>
    <t>Duyên</t>
  </si>
  <si>
    <t>Thực tập quan trắc và phân tích môi trường_HK phụ_đợt 2</t>
  </si>
  <si>
    <t>21510001778758</t>
  </si>
  <si>
    <t>1711101216</t>
  </si>
  <si>
    <t>21510002274693</t>
  </si>
  <si>
    <t>1711100960</t>
  </si>
  <si>
    <t>Mạnh</t>
  </si>
  <si>
    <t>21510002268711</t>
  </si>
  <si>
    <t>1711100234</t>
  </si>
  <si>
    <t>Đỗ Anh</t>
  </si>
  <si>
    <t>21510002272688</t>
  </si>
  <si>
    <t>1711100946</t>
  </si>
  <si>
    <t>Phan Gia</t>
  </si>
  <si>
    <t>21510002274541</t>
  </si>
  <si>
    <t>1711101028</t>
  </si>
  <si>
    <t>Hoàng Văn</t>
  </si>
  <si>
    <t>21510002271135</t>
  </si>
  <si>
    <t>1711101255</t>
  </si>
  <si>
    <t>Lê Văn</t>
  </si>
  <si>
    <t>Tân</t>
  </si>
  <si>
    <t>21510002269981</t>
  </si>
  <si>
    <t>1711101364</t>
  </si>
  <si>
    <t>Chu Hoài</t>
  </si>
  <si>
    <t>Thương</t>
  </si>
  <si>
    <t>21510002273539</t>
  </si>
  <si>
    <t>Thực tập tin học ứng dụng trong quản lý đất đai_HK phụ_đợt 2</t>
  </si>
  <si>
    <t>Thực tập Vi sinh vật kỹ thuật môi trường_HK phụ_đợt 2</t>
  </si>
  <si>
    <t>1611071548</t>
  </si>
  <si>
    <t>Đỗ Thanh</t>
  </si>
  <si>
    <t>21510002024791</t>
  </si>
  <si>
    <t>1711120045</t>
  </si>
  <si>
    <t>Trịnh Thị</t>
  </si>
  <si>
    <t>Ánh</t>
  </si>
  <si>
    <t>ĐH7QB</t>
  </si>
  <si>
    <t>Tiếng Anh chuyên ngành_HK phụ_đợt 2</t>
  </si>
  <si>
    <t>21510002261066</t>
  </si>
  <si>
    <t>1511052310</t>
  </si>
  <si>
    <t>Trần Thị Thu</t>
  </si>
  <si>
    <t>Huyền</t>
  </si>
  <si>
    <t>ĐH5QB</t>
  </si>
  <si>
    <t>21510002355303</t>
  </si>
  <si>
    <t>1611061984</t>
  </si>
  <si>
    <t>Hoài</t>
  </si>
  <si>
    <t>Tin học cơ sở_HK phụ_đợt 2</t>
  </si>
  <si>
    <t>21510002030488</t>
  </si>
  <si>
    <t>1711061213</t>
  </si>
  <si>
    <t>Phạm Thanh</t>
  </si>
  <si>
    <t>21510002263433</t>
  </si>
  <si>
    <t>1611061021</t>
  </si>
  <si>
    <t>21510002028456</t>
  </si>
  <si>
    <t>1611060179</t>
  </si>
  <si>
    <t>21510002025697</t>
  </si>
  <si>
    <t>1911060976</t>
  </si>
  <si>
    <t>Đỗ Văn</t>
  </si>
  <si>
    <t>ĐH9C5</t>
  </si>
  <si>
    <t>21510002794304</t>
  </si>
  <si>
    <t>1611062078</t>
  </si>
  <si>
    <t>21510002027499</t>
  </si>
  <si>
    <t>Tin học ứng dụng trong quản lý đất đai 2_HK phụ_đợt 2</t>
  </si>
  <si>
    <t>Tính toán, dự báo các yếu tố động lực biển 1_HK phụ_đợt 2</t>
  </si>
  <si>
    <t>Truyền thông về thủy văn_HK phụ_đợt 2</t>
  </si>
  <si>
    <t>Tư tưởng Hồ Chí Minh_ HK phụ_đợt 2</t>
  </si>
  <si>
    <t>1511110751</t>
  </si>
  <si>
    <t>Hà Vân</t>
  </si>
  <si>
    <t>ĐH5QĐ4</t>
  </si>
  <si>
    <t>21510002351392</t>
  </si>
  <si>
    <t>1611161607</t>
  </si>
  <si>
    <t>Đoàn Thắng</t>
  </si>
  <si>
    <t>21510002026849</t>
  </si>
  <si>
    <t>1511101786</t>
  </si>
  <si>
    <t>Mai Nhật</t>
  </si>
  <si>
    <t>ĐH5QM6</t>
  </si>
  <si>
    <t>21510002372490</t>
  </si>
  <si>
    <t>1811122050</t>
  </si>
  <si>
    <t>Nguyễn Dương Phương</t>
  </si>
  <si>
    <t>ĐH8QB</t>
  </si>
  <si>
    <t>Tư tưởng Hồ Chí Minh_HK phụ_đợt 2</t>
  </si>
  <si>
    <t>21510002586565</t>
  </si>
  <si>
    <t>1811140532</t>
  </si>
  <si>
    <t>Trịnh Phương</t>
  </si>
  <si>
    <t>ĐH8QTDL2</t>
  </si>
  <si>
    <t>21510002515161</t>
  </si>
  <si>
    <t>1711141018</t>
  </si>
  <si>
    <t>Đinh Thị Thanh</t>
  </si>
  <si>
    <t>Xuân</t>
  </si>
  <si>
    <t>ĐH7QTDL3</t>
  </si>
  <si>
    <t>21510002272776</t>
  </si>
  <si>
    <t>1611062065</t>
  </si>
  <si>
    <t>Ngô Bảo</t>
  </si>
  <si>
    <t>Vật lý đại cương_ HK phụ_đợt 2</t>
  </si>
  <si>
    <t>21510002034240</t>
  </si>
  <si>
    <t>1711070560</t>
  </si>
  <si>
    <t>Đào Nguyên</t>
  </si>
  <si>
    <t>ĐH7M2</t>
  </si>
  <si>
    <t>21510002273168</t>
  </si>
  <si>
    <t>1611060357</t>
  </si>
  <si>
    <t>Trần Khánh</t>
  </si>
  <si>
    <t>21510002025402</t>
  </si>
  <si>
    <t>1611061428</t>
  </si>
  <si>
    <t>Trần Trung</t>
  </si>
  <si>
    <t>21510002028410</t>
  </si>
  <si>
    <t>1611060419</t>
  </si>
  <si>
    <t>Đặng Việt</t>
  </si>
  <si>
    <t>21510002025590</t>
  </si>
  <si>
    <t>1611061880</t>
  </si>
  <si>
    <t>Lê Anh</t>
  </si>
  <si>
    <t>21510002025606</t>
  </si>
  <si>
    <t>1611081800</t>
  </si>
  <si>
    <t>Lê Thị Như</t>
  </si>
  <si>
    <t>ĐH6KS</t>
  </si>
  <si>
    <t>21510002015306</t>
  </si>
  <si>
    <t>1611060133</t>
  </si>
  <si>
    <t>21510002025703</t>
  </si>
  <si>
    <t>Xây dựng hệ thống nhúng_HK phụ_đợt 2</t>
  </si>
  <si>
    <t>DH6 - 4</t>
  </si>
  <si>
    <t>1711060405</t>
  </si>
  <si>
    <t>Trịnh Thị Thanh</t>
  </si>
  <si>
    <t>ĐH7C1</t>
  </si>
  <si>
    <t>Giải tích 2_HK phụ_Đợt 2</t>
  </si>
  <si>
    <t>21510002274329</t>
  </si>
  <si>
    <t>DH7-4</t>
  </si>
  <si>
    <t>1711060576</t>
  </si>
  <si>
    <t>21510002260638</t>
  </si>
  <si>
    <t>1711061131</t>
  </si>
  <si>
    <t>ĐH7C4</t>
  </si>
  <si>
    <t>21510002272350</t>
  </si>
  <si>
    <t>1711061136</t>
  </si>
  <si>
    <t>21510002274727</t>
  </si>
  <si>
    <t>1711060953</t>
  </si>
  <si>
    <t>Trần Bá</t>
  </si>
  <si>
    <t>21510002274435</t>
  </si>
  <si>
    <t>1711061047</t>
  </si>
  <si>
    <t>21510002329742</t>
  </si>
  <si>
    <t>Quản lý nhà nước về biển_ HK phụ_đợt 2</t>
  </si>
  <si>
    <t>DH3-4</t>
  </si>
  <si>
    <t>1556100042</t>
  </si>
  <si>
    <t>Mai Anh</t>
  </si>
  <si>
    <t>CĐ14KM</t>
  </si>
  <si>
    <t>Sinh thái học_ HK phụ_đợt 2</t>
  </si>
  <si>
    <t>CD15-4</t>
  </si>
  <si>
    <t>Số TK</t>
  </si>
  <si>
    <t>Trên phần mềm</t>
  </si>
  <si>
    <t>Mức thu phí /TC</t>
  </si>
  <si>
    <t>Thành tiền</t>
  </si>
  <si>
    <t xml:space="preserve"> 0906200001</t>
  </si>
  <si>
    <t xml:space="preserve"> 0906200002</t>
  </si>
  <si>
    <t xml:space="preserve"> 0906200003</t>
  </si>
  <si>
    <t xml:space="preserve"> 0906200004</t>
  </si>
  <si>
    <t xml:space="preserve">hn0282 </t>
  </si>
  <si>
    <t xml:space="preserve">hn0281 </t>
  </si>
  <si>
    <t xml:space="preserve"> 0906200005</t>
  </si>
  <si>
    <t xml:space="preserve"> 0906200006</t>
  </si>
  <si>
    <t xml:space="preserve"> 0906200007</t>
  </si>
  <si>
    <t xml:space="preserve"> 0906200008</t>
  </si>
  <si>
    <t xml:space="preserve"> 0906200009</t>
  </si>
  <si>
    <t xml:space="preserve"> 0906200010</t>
  </si>
  <si>
    <t xml:space="preserve"> 0906200011</t>
  </si>
  <si>
    <t xml:space="preserve"> 0906200012</t>
  </si>
  <si>
    <t xml:space="preserve"> 0906200013</t>
  </si>
  <si>
    <t xml:space="preserve"> 0906200014</t>
  </si>
  <si>
    <t xml:space="preserve"> 0906200015</t>
  </si>
  <si>
    <t xml:space="preserve"> 0906200016</t>
  </si>
  <si>
    <t xml:space="preserve"> 0906200017</t>
  </si>
  <si>
    <t xml:space="preserve"> 0906200018</t>
  </si>
  <si>
    <t xml:space="preserve"> 0906200019</t>
  </si>
  <si>
    <t xml:space="preserve"> 0906200020</t>
  </si>
  <si>
    <t xml:space="preserve"> 0906200021</t>
  </si>
  <si>
    <t xml:space="preserve"> 0906200022</t>
  </si>
  <si>
    <t xml:space="preserve"> 0906200023</t>
  </si>
  <si>
    <t xml:space="preserve"> 0906200024</t>
  </si>
  <si>
    <t xml:space="preserve"> 0906200025</t>
  </si>
  <si>
    <t xml:space="preserve"> 0906200026</t>
  </si>
  <si>
    <t xml:space="preserve">hn0283 </t>
  </si>
  <si>
    <t xml:space="preserve">hn0284 </t>
  </si>
  <si>
    <t xml:space="preserve"> 0906200027</t>
  </si>
  <si>
    <t xml:space="preserve"> 0906200028</t>
  </si>
  <si>
    <t xml:space="preserve">hn0276 </t>
  </si>
  <si>
    <t xml:space="preserve"> 0906200029</t>
  </si>
  <si>
    <t xml:space="preserve"> 0906200030</t>
  </si>
  <si>
    <t xml:space="preserve">hn0286 </t>
  </si>
  <si>
    <t xml:space="preserve"> 0906200031</t>
  </si>
  <si>
    <t xml:space="preserve"> 0906200032</t>
  </si>
  <si>
    <t xml:space="preserve"> 0906200033</t>
  </si>
  <si>
    <t xml:space="preserve"> 0906200034</t>
  </si>
  <si>
    <t xml:space="preserve"> 0906200035</t>
  </si>
  <si>
    <t xml:space="preserve"> 0906200036</t>
  </si>
  <si>
    <t xml:space="preserve"> 0906200037</t>
  </si>
  <si>
    <t xml:space="preserve"> 0906200038</t>
  </si>
  <si>
    <t xml:space="preserve"> 0906200039</t>
  </si>
  <si>
    <t xml:space="preserve"> 0906200040</t>
  </si>
  <si>
    <t xml:space="preserve"> 0906200041</t>
  </si>
  <si>
    <t xml:space="preserve"> 0906200042</t>
  </si>
  <si>
    <t xml:space="preserve"> 0906200043</t>
  </si>
  <si>
    <t xml:space="preserve"> 0906200045</t>
  </si>
  <si>
    <t xml:space="preserve"> 0906200046</t>
  </si>
  <si>
    <t xml:space="preserve"> 0906200047</t>
  </si>
  <si>
    <t xml:space="preserve"> 0906200048</t>
  </si>
  <si>
    <t xml:space="preserve"> 0906200049</t>
  </si>
  <si>
    <t xml:space="preserve"> 0906200050</t>
  </si>
  <si>
    <t xml:space="preserve"> 0906200051</t>
  </si>
  <si>
    <t xml:space="preserve"> 0906200052</t>
  </si>
  <si>
    <t xml:space="preserve"> 0906200053</t>
  </si>
  <si>
    <t xml:space="preserve"> 0906200054</t>
  </si>
  <si>
    <t xml:space="preserve"> 0906200055</t>
  </si>
  <si>
    <t xml:space="preserve"> 0906200056</t>
  </si>
  <si>
    <t xml:space="preserve"> 0906200057</t>
  </si>
  <si>
    <t xml:space="preserve"> 0906200058</t>
  </si>
  <si>
    <t xml:space="preserve">hn0277 </t>
  </si>
  <si>
    <t xml:space="preserve"> 0906200059</t>
  </si>
  <si>
    <t xml:space="preserve"> 0906200060</t>
  </si>
  <si>
    <t xml:space="preserve"> 0906200061</t>
  </si>
  <si>
    <t xml:space="preserve"> 0906200062</t>
  </si>
  <si>
    <t xml:space="preserve"> 0906200063</t>
  </si>
  <si>
    <t xml:space="preserve"> 0906200064</t>
  </si>
  <si>
    <t xml:space="preserve"> 0906200065</t>
  </si>
  <si>
    <t xml:space="preserve"> 0906200066</t>
  </si>
  <si>
    <t xml:space="preserve"> 0906200067</t>
  </si>
  <si>
    <t xml:space="preserve"> 0906200068</t>
  </si>
  <si>
    <t xml:space="preserve"> 0906200069</t>
  </si>
  <si>
    <t xml:space="preserve">hn0278 </t>
  </si>
  <si>
    <t xml:space="preserve"> 0906200070</t>
  </si>
  <si>
    <t xml:space="preserve"> 0906200071</t>
  </si>
  <si>
    <t xml:space="preserve"> 0906200072</t>
  </si>
  <si>
    <t xml:space="preserve">hn0279 </t>
  </si>
  <si>
    <t xml:space="preserve"> 0906200073</t>
  </si>
  <si>
    <t xml:space="preserve"> 0906200074</t>
  </si>
  <si>
    <t xml:space="preserve"> 0906200075</t>
  </si>
  <si>
    <t xml:space="preserve">hn0280 </t>
  </si>
  <si>
    <t>Mã CT</t>
  </si>
  <si>
    <t>hn0288</t>
  </si>
  <si>
    <t>hn0292</t>
  </si>
  <si>
    <t>hn0293</t>
  </si>
  <si>
    <t>hn0301</t>
  </si>
  <si>
    <t>hn0302</t>
  </si>
  <si>
    <t>hn0304</t>
  </si>
  <si>
    <t>hn0305</t>
  </si>
  <si>
    <t>hn0306</t>
  </si>
  <si>
    <t>hn0307</t>
  </si>
  <si>
    <t>hn0308</t>
  </si>
  <si>
    <t>hn0313</t>
  </si>
  <si>
    <t>hn0314</t>
  </si>
  <si>
    <t>hn0315</t>
  </si>
  <si>
    <t>hn0316</t>
  </si>
  <si>
    <t>hn0318</t>
  </si>
  <si>
    <t>hn0319</t>
  </si>
  <si>
    <t>h0320</t>
  </si>
  <si>
    <t>hn0321</t>
  </si>
  <si>
    <t>hn0287</t>
  </si>
  <si>
    <t>hn0289</t>
  </si>
  <si>
    <t>hn0290</t>
  </si>
  <si>
    <t>hn0291</t>
  </si>
  <si>
    <t>hn0295</t>
  </si>
  <si>
    <t>hn0296</t>
  </si>
  <si>
    <t>hn0297</t>
  </si>
  <si>
    <t>hn0299</t>
  </si>
  <si>
    <t>hn0300</t>
  </si>
  <si>
    <t>hn0309</t>
  </si>
  <si>
    <t>hn0310</t>
  </si>
  <si>
    <t>hn0311</t>
  </si>
  <si>
    <t>hn0312</t>
  </si>
  <si>
    <t>hn0317</t>
  </si>
  <si>
    <t>Kỹ năng mềm (theo đơn)</t>
  </si>
  <si>
    <t>Độc học môi trường (Theo đơn)</t>
  </si>
  <si>
    <t>Nộp theo đơn</t>
  </si>
  <si>
    <t>Cơ học chất lỏng(theo đơn)</t>
  </si>
  <si>
    <t>Giải tích 2(theo đơn)</t>
  </si>
  <si>
    <t>Phong thủy trong quy hoach đất đai(theo đơn)</t>
  </si>
  <si>
    <t>Quản lý và sửa dụng đất trong biến đổi khí hậu(theo đơn)</t>
  </si>
  <si>
    <t>Quản lý và sử dụng đất trong ĐK biến đổi khí hậu(theo đơn)</t>
  </si>
  <si>
    <t>Quy hoachj sử dụng đất lồng ghép môi trường(theo đơn)</t>
  </si>
  <si>
    <t>Quy hoạch tổng thể phát triển KTXH(theo đơn)</t>
  </si>
  <si>
    <t>Dự báo khí hậu(theo đơn)</t>
  </si>
  <si>
    <t>Dự báo khí hậu (theo đơn)</t>
  </si>
  <si>
    <t>Vật lý đại cương (theo đơn)</t>
  </si>
  <si>
    <t>Thực tập vi sinh KTMT(theo đơn)</t>
  </si>
  <si>
    <t>Khoa học đất (theo đơn)</t>
  </si>
  <si>
    <t>Trạng thái</t>
  </si>
  <si>
    <t>Đã nộp</t>
  </si>
  <si>
    <t>trạng thái</t>
  </si>
  <si>
    <t>Chưa nộp</t>
  </si>
  <si>
    <t xml:space="preserve"> Trần Quỳnh </t>
  </si>
  <si>
    <t xml:space="preserve">Trang </t>
  </si>
  <si>
    <t>ĐH7KTTN1</t>
  </si>
  <si>
    <t xml:space="preserve"> ĐH7M1</t>
  </si>
  <si>
    <t xml:space="preserve"> ĐH4KTTN1</t>
  </si>
  <si>
    <t>ĐH4KTTN1</t>
  </si>
  <si>
    <t xml:space="preserve">ĐH6QĐ6 </t>
  </si>
  <si>
    <t xml:space="preserve"> ĐH6K </t>
  </si>
  <si>
    <t xml:space="preserve"> ĐH6K</t>
  </si>
  <si>
    <t xml:space="preserve"> ĐH7M2</t>
  </si>
  <si>
    <t>ĐH6QĐ6</t>
  </si>
  <si>
    <t xml:space="preserve"> Phạm Thanh </t>
  </si>
  <si>
    <t xml:space="preserve">Việt </t>
  </si>
  <si>
    <t xml:space="preserve"> Quách Thị Xuân  </t>
  </si>
  <si>
    <t>Đào</t>
  </si>
  <si>
    <t xml:space="preserve"> Đào Tố </t>
  </si>
  <si>
    <t xml:space="preserve">Uyên </t>
  </si>
  <si>
    <t xml:space="preserve"> Lương Thế </t>
  </si>
  <si>
    <t xml:space="preserve"> Khải </t>
  </si>
  <si>
    <t xml:space="preserve"> Nguyễn Thúy </t>
  </si>
  <si>
    <t xml:space="preserve">Hằng </t>
  </si>
  <si>
    <t xml:space="preserve"> Nguyễn Tiến </t>
  </si>
  <si>
    <t xml:space="preserve">Phúc </t>
  </si>
  <si>
    <t xml:space="preserve"> Nguyễn Xuân </t>
  </si>
  <si>
    <t xml:space="preserve">Trường </t>
  </si>
  <si>
    <t xml:space="preserve"> Đặng Kim </t>
  </si>
  <si>
    <t xml:space="preserve"> Mai Hoàng  </t>
  </si>
  <si>
    <t>B0154</t>
  </si>
  <si>
    <t>Tư Tưởng Hồ Chí Minh ( Thu theo đơn)</t>
  </si>
  <si>
    <t>B0155</t>
  </si>
  <si>
    <t>Phân tích thiết kế hệ thống thông tin</t>
  </si>
  <si>
    <t>B0156</t>
  </si>
  <si>
    <t>B0157</t>
  </si>
  <si>
    <t>Vật lý đại cương</t>
  </si>
  <si>
    <t>1711090053</t>
  </si>
  <si>
    <t>1611060624</t>
  </si>
  <si>
    <t>1511102438</t>
  </si>
  <si>
    <t xml:space="preserve"> ĐH7TĐ</t>
  </si>
  <si>
    <t xml:space="preserve"> ĐH6C2</t>
  </si>
  <si>
    <t xml:space="preserve"> ĐH5QM3</t>
  </si>
  <si>
    <t xml:space="preserve"> Khổng Vũ Minh </t>
  </si>
  <si>
    <t xml:space="preserve">Chiến </t>
  </si>
  <si>
    <t xml:space="preserve"> Nguyễn Quang </t>
  </si>
  <si>
    <t xml:space="preserve">Nguyễn Xuân </t>
  </si>
  <si>
    <t xml:space="preserve">Lạc Quang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</si>
</sst>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1"/>
      <color indexed="8"/>
      <name val="Calibri"/>
      <family val="0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/>
      <protection/>
    </xf>
    <xf numFmtId="0" fontId="5" fillId="0" borderId="11" xfId="0" applyNumberFormat="1" applyFont="1" applyFill="1" applyBorder="1" applyAlignment="1" applyProtection="1">
      <alignment vertical="center"/>
      <protection/>
    </xf>
    <xf numFmtId="2" fontId="5" fillId="0" borderId="11" xfId="0" applyNumberFormat="1" applyFont="1" applyFill="1" applyBorder="1" applyAlignment="1" applyProtection="1">
      <alignment vertical="center"/>
      <protection/>
    </xf>
    <xf numFmtId="0" fontId="5" fillId="0" borderId="13" xfId="0" applyNumberFormat="1" applyFont="1" applyFill="1" applyBorder="1" applyAlignment="1" applyProtection="1">
      <alignment vertical="center"/>
      <protection/>
    </xf>
    <xf numFmtId="2" fontId="5" fillId="0" borderId="13" xfId="0" applyNumberFormat="1" applyFont="1" applyFill="1" applyBorder="1" applyAlignment="1" applyProtection="1">
      <alignment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1" fontId="41" fillId="0" borderId="12" xfId="0" applyNumberFormat="1" applyFont="1" applyFill="1" applyBorder="1" applyAlignment="1">
      <alignment horizontal="right" wrapText="1"/>
    </xf>
    <xf numFmtId="0" fontId="5" fillId="33" borderId="11" xfId="0" applyNumberFormat="1" applyFont="1" applyFill="1" applyBorder="1" applyAlignment="1" applyProtection="1">
      <alignment horizontal="center" vertical="center"/>
      <protection/>
    </xf>
    <xf numFmtId="0" fontId="5" fillId="33" borderId="11" xfId="0" applyNumberFormat="1" applyFont="1" applyFill="1" applyBorder="1" applyAlignment="1" applyProtection="1">
      <alignment vertical="center"/>
      <protection/>
    </xf>
    <xf numFmtId="2" fontId="5" fillId="33" borderId="11" xfId="0" applyNumberFormat="1" applyFont="1" applyFill="1" applyBorder="1" applyAlignment="1" applyProtection="1">
      <alignment vertical="center"/>
      <protection/>
    </xf>
    <xf numFmtId="0" fontId="5" fillId="33" borderId="12" xfId="0" applyNumberFormat="1" applyFont="1" applyFill="1" applyBorder="1" applyAlignment="1" applyProtection="1">
      <alignment horizontal="center" vertical="center"/>
      <protection/>
    </xf>
    <xf numFmtId="0" fontId="2" fillId="33" borderId="12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/>
      <protection/>
    </xf>
    <xf numFmtId="3" fontId="4" fillId="0" borderId="11" xfId="0" applyNumberFormat="1" applyFont="1" applyFill="1" applyBorder="1" applyAlignment="1" applyProtection="1">
      <alignment horizontal="center" vertical="center" wrapText="1"/>
      <protection/>
    </xf>
    <xf numFmtId="3" fontId="5" fillId="33" borderId="11" xfId="0" applyNumberFormat="1" applyFont="1" applyFill="1" applyBorder="1" applyAlignment="1" applyProtection="1">
      <alignment horizontal="center" vertical="center"/>
      <protection/>
    </xf>
    <xf numFmtId="3" fontId="5" fillId="0" borderId="11" xfId="0" applyNumberFormat="1" applyFont="1" applyFill="1" applyBorder="1" applyAlignment="1" applyProtection="1">
      <alignment horizontal="center" vertical="center"/>
      <protection/>
    </xf>
    <xf numFmtId="3" fontId="5" fillId="0" borderId="13" xfId="0" applyNumberFormat="1" applyFont="1" applyFill="1" applyBorder="1" applyAlignment="1" applyProtection="1">
      <alignment horizontal="center" vertical="center"/>
      <protection/>
    </xf>
    <xf numFmtId="3" fontId="5" fillId="34" borderId="11" xfId="0" applyNumberFormat="1" applyFont="1" applyFill="1" applyBorder="1" applyAlignment="1" applyProtection="1">
      <alignment horizontal="center" vertical="center"/>
      <protection/>
    </xf>
    <xf numFmtId="0" fontId="5" fillId="33" borderId="13" xfId="0" applyNumberFormat="1" applyFont="1" applyFill="1" applyBorder="1" applyAlignment="1" applyProtection="1">
      <alignment vertical="center"/>
      <protection/>
    </xf>
    <xf numFmtId="2" fontId="5" fillId="33" borderId="13" xfId="0" applyNumberFormat="1" applyFont="1" applyFill="1" applyBorder="1" applyAlignment="1" applyProtection="1">
      <alignment vertical="center"/>
      <protection/>
    </xf>
    <xf numFmtId="0" fontId="5" fillId="33" borderId="13" xfId="0" applyNumberFormat="1" applyFont="1" applyFill="1" applyBorder="1" applyAlignment="1" applyProtection="1">
      <alignment horizontal="center" vertical="center"/>
      <protection/>
    </xf>
    <xf numFmtId="0" fontId="5" fillId="34" borderId="11" xfId="0" applyNumberFormat="1" applyFont="1" applyFill="1" applyBorder="1" applyAlignment="1" applyProtection="1">
      <alignment horizontal="center" vertical="center"/>
      <protection/>
    </xf>
    <xf numFmtId="0" fontId="5" fillId="34" borderId="11" xfId="0" applyNumberFormat="1" applyFont="1" applyFill="1" applyBorder="1" applyAlignment="1" applyProtection="1">
      <alignment vertical="center"/>
      <protection/>
    </xf>
    <xf numFmtId="2" fontId="5" fillId="34" borderId="11" xfId="0" applyNumberFormat="1" applyFont="1" applyFill="1" applyBorder="1" applyAlignment="1" applyProtection="1">
      <alignment vertical="center"/>
      <protection/>
    </xf>
    <xf numFmtId="0" fontId="5" fillId="34" borderId="12" xfId="0" applyNumberFormat="1" applyFont="1" applyFill="1" applyBorder="1" applyAlignment="1" applyProtection="1">
      <alignment horizontal="center" vertical="center"/>
      <protection/>
    </xf>
    <xf numFmtId="0" fontId="2" fillId="34" borderId="12" xfId="0" applyNumberFormat="1" applyFont="1" applyFill="1" applyBorder="1" applyAlignment="1" applyProtection="1">
      <alignment vertical="center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2" fontId="5" fillId="0" borderId="12" xfId="0" applyNumberFormat="1" applyFont="1" applyFill="1" applyBorder="1" applyAlignment="1" applyProtection="1">
      <alignment vertical="center"/>
      <protection/>
    </xf>
    <xf numFmtId="3" fontId="5" fillId="0" borderId="12" xfId="0" applyNumberFormat="1" applyFont="1" applyFill="1" applyBorder="1" applyAlignment="1" applyProtection="1">
      <alignment horizontal="center" vertical="center"/>
      <protection/>
    </xf>
    <xf numFmtId="3" fontId="5" fillId="34" borderId="12" xfId="0" applyNumberFormat="1" applyFont="1" applyFill="1" applyBorder="1" applyAlignment="1" applyProtection="1">
      <alignment horizontal="center" vertical="center"/>
      <protection/>
    </xf>
    <xf numFmtId="0" fontId="5" fillId="35" borderId="11" xfId="0" applyNumberFormat="1" applyFont="1" applyFill="1" applyBorder="1" applyAlignment="1" applyProtection="1">
      <alignment horizontal="center" vertical="center"/>
      <protection/>
    </xf>
    <xf numFmtId="0" fontId="5" fillId="35" borderId="11" xfId="0" applyNumberFormat="1" applyFont="1" applyFill="1" applyBorder="1" applyAlignment="1" applyProtection="1">
      <alignment vertical="center"/>
      <protection/>
    </xf>
    <xf numFmtId="2" fontId="5" fillId="35" borderId="11" xfId="0" applyNumberFormat="1" applyFont="1" applyFill="1" applyBorder="1" applyAlignment="1" applyProtection="1">
      <alignment vertical="center"/>
      <protection/>
    </xf>
    <xf numFmtId="3" fontId="5" fillId="35" borderId="11" xfId="0" applyNumberFormat="1" applyFont="1" applyFill="1" applyBorder="1" applyAlignment="1" applyProtection="1">
      <alignment horizontal="center" vertical="center"/>
      <protection/>
    </xf>
    <xf numFmtId="0" fontId="5" fillId="35" borderId="12" xfId="0" applyNumberFormat="1" applyFont="1" applyFill="1" applyBorder="1" applyAlignment="1" applyProtection="1">
      <alignment horizontal="center" vertical="center"/>
      <protection/>
    </xf>
    <xf numFmtId="0" fontId="2" fillId="35" borderId="12" xfId="0" applyNumberFormat="1" applyFont="1" applyFill="1" applyBorder="1" applyAlignment="1" applyProtection="1">
      <alignment vertical="center"/>
      <protection/>
    </xf>
    <xf numFmtId="0" fontId="1" fillId="35" borderId="0" xfId="0" applyNumberFormat="1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42" fillId="33" borderId="11" xfId="0" applyNumberFormat="1" applyFont="1" applyFill="1" applyBorder="1" applyAlignment="1" applyProtection="1">
      <alignment horizontal="center" vertical="center"/>
      <protection/>
    </xf>
    <xf numFmtId="0" fontId="42" fillId="33" borderId="11" xfId="0" applyNumberFormat="1" applyFont="1" applyFill="1" applyBorder="1" applyAlignment="1" applyProtection="1">
      <alignment vertical="center"/>
      <protection/>
    </xf>
    <xf numFmtId="2" fontId="42" fillId="33" borderId="11" xfId="0" applyNumberFormat="1" applyFont="1" applyFill="1" applyBorder="1" applyAlignment="1" applyProtection="1">
      <alignment vertical="center"/>
      <protection/>
    </xf>
    <xf numFmtId="3" fontId="42" fillId="33" borderId="11" xfId="0" applyNumberFormat="1" applyFont="1" applyFill="1" applyBorder="1" applyAlignment="1" applyProtection="1">
      <alignment horizontal="center" vertical="center"/>
      <protection/>
    </xf>
    <xf numFmtId="0" fontId="42" fillId="33" borderId="12" xfId="0" applyNumberFormat="1" applyFont="1" applyFill="1" applyBorder="1" applyAlignment="1" applyProtection="1">
      <alignment horizontal="center" vertical="center"/>
      <protection/>
    </xf>
    <xf numFmtId="0" fontId="42" fillId="33" borderId="12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49" fontId="24" fillId="36" borderId="12" xfId="55" applyNumberFormat="1" applyFill="1" applyBorder="1">
      <alignment/>
      <protection/>
    </xf>
    <xf numFmtId="49" fontId="24" fillId="36" borderId="12" xfId="55" applyNumberFormat="1" applyFill="1" applyBorder="1">
      <alignment/>
      <protection/>
    </xf>
    <xf numFmtId="49" fontId="24" fillId="36" borderId="12" xfId="55" applyNumberFormat="1" applyFill="1" applyBorder="1">
      <alignment/>
      <protection/>
    </xf>
    <xf numFmtId="49" fontId="24" fillId="36" borderId="12" xfId="55" applyNumberFormat="1" applyFill="1" applyBorder="1">
      <alignment/>
      <protection/>
    </xf>
    <xf numFmtId="49" fontId="24" fillId="36" borderId="12" xfId="55" applyNumberFormat="1" applyFill="1" applyBorder="1">
      <alignment/>
      <protection/>
    </xf>
    <xf numFmtId="49" fontId="24" fillId="36" borderId="12" xfId="55" applyNumberFormat="1" applyFill="1" applyBorder="1">
      <alignment/>
      <protection/>
    </xf>
    <xf numFmtId="49" fontId="24" fillId="36" borderId="12" xfId="55" applyNumberFormat="1" applyFill="1" applyBorder="1">
      <alignment/>
      <protection/>
    </xf>
    <xf numFmtId="49" fontId="24" fillId="36" borderId="12" xfId="55" applyNumberFormat="1" applyFill="1" applyBorder="1">
      <alignment/>
      <protection/>
    </xf>
    <xf numFmtId="49" fontId="24" fillId="36" borderId="12" xfId="55" applyNumberFormat="1" applyFill="1" applyBorder="1">
      <alignment/>
      <protection/>
    </xf>
    <xf numFmtId="49" fontId="24" fillId="36" borderId="12" xfId="55" applyNumberFormat="1" applyFill="1" applyBorder="1">
      <alignment/>
      <protection/>
    </xf>
    <xf numFmtId="49" fontId="24" fillId="36" borderId="12" xfId="55" applyNumberFormat="1" applyFill="1" applyBorder="1">
      <alignment/>
      <protection/>
    </xf>
    <xf numFmtId="49" fontId="24" fillId="36" borderId="12" xfId="55" applyNumberFormat="1" applyFill="1" applyBorder="1">
      <alignment/>
      <protection/>
    </xf>
    <xf numFmtId="49" fontId="24" fillId="36" borderId="12" xfId="55" applyNumberFormat="1" applyFill="1" applyBorder="1">
      <alignment/>
      <protection/>
    </xf>
    <xf numFmtId="49" fontId="24" fillId="36" borderId="12" xfId="55" applyNumberFormat="1" applyFill="1" applyBorder="1">
      <alignment/>
      <protection/>
    </xf>
    <xf numFmtId="3" fontId="24" fillId="36" borderId="12" xfId="55" applyNumberFormat="1" applyFill="1" applyBorder="1" applyAlignment="1">
      <alignment horizontal="right"/>
      <protection/>
    </xf>
    <xf numFmtId="0" fontId="0" fillId="0" borderId="12" xfId="0" applyBorder="1" applyAlignment="1">
      <alignment/>
    </xf>
    <xf numFmtId="49" fontId="0" fillId="36" borderId="12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1"/>
  <sheetViews>
    <sheetView tabSelected="1" zoomScalePageLayoutView="0" workbookViewId="0" topLeftCell="A1">
      <selection activeCell="F13" sqref="F13"/>
    </sheetView>
  </sheetViews>
  <sheetFormatPr defaultColWidth="9.140625" defaultRowHeight="15"/>
  <cols>
    <col min="1" max="1" width="4.421875" style="0" customWidth="1"/>
    <col min="2" max="2" width="14.57421875" style="0" customWidth="1"/>
    <col min="3" max="3" width="18.57421875" style="0" customWidth="1"/>
    <col min="4" max="4" width="12.7109375" style="0" customWidth="1"/>
    <col min="5" max="5" width="17.28125" style="0" customWidth="1"/>
    <col min="6" max="6" width="53.28125" style="0" customWidth="1"/>
    <col min="7" max="7" width="11.140625" style="0" customWidth="1"/>
    <col min="8" max="8" width="13.00390625" style="0" customWidth="1"/>
    <col min="9" max="9" width="13.8515625" style="0" customWidth="1"/>
    <col min="10" max="10" width="20.421875" style="0" customWidth="1"/>
    <col min="11" max="11" width="15.57421875" style="0" customWidth="1"/>
    <col min="12" max="12" width="15.7109375" style="0" customWidth="1"/>
  </cols>
  <sheetData>
    <row r="1" spans="1:13" ht="28.5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21" t="s">
        <v>728</v>
      </c>
      <c r="I1" s="21" t="s">
        <v>729</v>
      </c>
      <c r="J1" s="12" t="s">
        <v>726</v>
      </c>
      <c r="K1" s="12" t="s">
        <v>727</v>
      </c>
      <c r="L1" s="1" t="s">
        <v>814</v>
      </c>
      <c r="M1" s="54" t="s">
        <v>862</v>
      </c>
    </row>
    <row r="2" spans="1:13" ht="15">
      <c r="A2" s="15">
        <v>1</v>
      </c>
      <c r="B2" s="16" t="s">
        <v>7</v>
      </c>
      <c r="C2" s="16" t="s">
        <v>8</v>
      </c>
      <c r="D2" s="16" t="s">
        <v>9</v>
      </c>
      <c r="E2" s="17" t="s">
        <v>10</v>
      </c>
      <c r="F2" s="16" t="s">
        <v>11</v>
      </c>
      <c r="G2" s="15">
        <v>3</v>
      </c>
      <c r="H2" s="22">
        <f>489200*1.5</f>
        <v>733800</v>
      </c>
      <c r="I2" s="22">
        <f>G2*H2</f>
        <v>2201400</v>
      </c>
      <c r="J2" s="18" t="s">
        <v>12</v>
      </c>
      <c r="K2" s="19" t="s">
        <v>700</v>
      </c>
      <c r="L2" s="52" t="s">
        <v>816</v>
      </c>
      <c r="M2" s="54" t="s">
        <v>863</v>
      </c>
    </row>
    <row r="3" spans="1:13" ht="15">
      <c r="A3" s="15">
        <v>2</v>
      </c>
      <c r="B3" s="16" t="s">
        <v>13</v>
      </c>
      <c r="C3" s="16" t="s">
        <v>14</v>
      </c>
      <c r="D3" s="16" t="s">
        <v>15</v>
      </c>
      <c r="E3" s="17" t="s">
        <v>16</v>
      </c>
      <c r="F3" s="16" t="s">
        <v>17</v>
      </c>
      <c r="G3" s="15">
        <v>2</v>
      </c>
      <c r="H3" s="22">
        <f>500900*1.5</f>
        <v>751350</v>
      </c>
      <c r="I3" s="22">
        <f aca="true" t="shared" si="0" ref="I3:I66">G3*H3</f>
        <v>1502700</v>
      </c>
      <c r="J3" s="18" t="s">
        <v>18</v>
      </c>
      <c r="K3" s="19" t="s">
        <v>700</v>
      </c>
      <c r="L3" s="20" t="s">
        <v>730</v>
      </c>
      <c r="M3" s="54" t="s">
        <v>863</v>
      </c>
    </row>
    <row r="4" spans="1:13" ht="15">
      <c r="A4" s="15">
        <v>3</v>
      </c>
      <c r="B4" s="16" t="s">
        <v>19</v>
      </c>
      <c r="C4" s="16" t="s">
        <v>20</v>
      </c>
      <c r="D4" s="16" t="s">
        <v>21</v>
      </c>
      <c r="E4" s="17" t="s">
        <v>16</v>
      </c>
      <c r="F4" s="16" t="s">
        <v>17</v>
      </c>
      <c r="G4" s="15">
        <v>2</v>
      </c>
      <c r="H4" s="22">
        <f>500900*1.5</f>
        <v>751350</v>
      </c>
      <c r="I4" s="22">
        <f t="shared" si="0"/>
        <v>1502700</v>
      </c>
      <c r="J4" s="18" t="s">
        <v>22</v>
      </c>
      <c r="K4" s="19" t="s">
        <v>700</v>
      </c>
      <c r="L4" s="20" t="s">
        <v>731</v>
      </c>
      <c r="M4" s="54" t="s">
        <v>863</v>
      </c>
    </row>
    <row r="5" spans="1:13" ht="15">
      <c r="A5" s="15">
        <v>4</v>
      </c>
      <c r="B5" s="16" t="s">
        <v>42</v>
      </c>
      <c r="C5" s="16" t="s">
        <v>43</v>
      </c>
      <c r="D5" s="16" t="s">
        <v>44</v>
      </c>
      <c r="E5" s="17" t="s">
        <v>10</v>
      </c>
      <c r="F5" s="16" t="s">
        <v>32</v>
      </c>
      <c r="G5" s="15">
        <v>4</v>
      </c>
      <c r="H5" s="22">
        <f>489200*1.5</f>
        <v>733800</v>
      </c>
      <c r="I5" s="22">
        <f t="shared" si="0"/>
        <v>2935200</v>
      </c>
      <c r="J5" s="18" t="s">
        <v>45</v>
      </c>
      <c r="K5" s="19" t="s">
        <v>700</v>
      </c>
      <c r="L5" s="20" t="s">
        <v>732</v>
      </c>
      <c r="M5" s="54" t="s">
        <v>863</v>
      </c>
    </row>
    <row r="6" spans="1:13" ht="15">
      <c r="A6" s="15">
        <v>5</v>
      </c>
      <c r="B6" s="16" t="s">
        <v>67</v>
      </c>
      <c r="C6" s="16" t="s">
        <v>68</v>
      </c>
      <c r="D6" s="16" t="s">
        <v>69</v>
      </c>
      <c r="E6" s="17" t="s">
        <v>70</v>
      </c>
      <c r="F6" s="16" t="s">
        <v>60</v>
      </c>
      <c r="G6" s="15">
        <v>2</v>
      </c>
      <c r="H6" s="22">
        <f>489200*1.5</f>
        <v>733800</v>
      </c>
      <c r="I6" s="22">
        <f t="shared" si="0"/>
        <v>1467600</v>
      </c>
      <c r="J6" s="18" t="s">
        <v>71</v>
      </c>
      <c r="K6" s="19" t="s">
        <v>700</v>
      </c>
      <c r="L6" s="20" t="s">
        <v>733</v>
      </c>
      <c r="M6" s="54" t="s">
        <v>863</v>
      </c>
    </row>
    <row r="7" spans="1:13" ht="15">
      <c r="A7" s="15">
        <v>6</v>
      </c>
      <c r="B7" s="16" t="s">
        <v>72</v>
      </c>
      <c r="C7" s="16" t="s">
        <v>20</v>
      </c>
      <c r="D7" s="16" t="s">
        <v>21</v>
      </c>
      <c r="E7" s="17" t="s">
        <v>73</v>
      </c>
      <c r="F7" s="16" t="s">
        <v>74</v>
      </c>
      <c r="G7" s="15">
        <v>2</v>
      </c>
      <c r="H7" s="22">
        <f>478200*1.5</f>
        <v>717300</v>
      </c>
      <c r="I7" s="22">
        <f t="shared" si="0"/>
        <v>1434600</v>
      </c>
      <c r="J7" s="18" t="s">
        <v>75</v>
      </c>
      <c r="K7" s="19" t="s">
        <v>700</v>
      </c>
      <c r="L7" s="20" t="s">
        <v>734</v>
      </c>
      <c r="M7" s="54" t="s">
        <v>863</v>
      </c>
    </row>
    <row r="8" spans="1:13" ht="15">
      <c r="A8" s="15">
        <v>7</v>
      </c>
      <c r="B8" s="16" t="s">
        <v>76</v>
      </c>
      <c r="C8" s="16" t="s">
        <v>77</v>
      </c>
      <c r="D8" s="16" t="s">
        <v>78</v>
      </c>
      <c r="E8" s="17" t="s">
        <v>79</v>
      </c>
      <c r="F8" s="16" t="s">
        <v>74</v>
      </c>
      <c r="G8" s="15">
        <v>2</v>
      </c>
      <c r="H8" s="22">
        <f>478200*1.5</f>
        <v>717300</v>
      </c>
      <c r="I8" s="22">
        <f t="shared" si="0"/>
        <v>1434600</v>
      </c>
      <c r="J8" s="18" t="s">
        <v>80</v>
      </c>
      <c r="K8" s="19" t="s">
        <v>700</v>
      </c>
      <c r="L8" s="20" t="s">
        <v>735</v>
      </c>
      <c r="M8" s="54" t="s">
        <v>863</v>
      </c>
    </row>
    <row r="9" spans="1:13" ht="15">
      <c r="A9" s="15">
        <v>8</v>
      </c>
      <c r="B9" s="16" t="s">
        <v>81</v>
      </c>
      <c r="C9" s="16" t="s">
        <v>82</v>
      </c>
      <c r="D9" s="16" t="s">
        <v>83</v>
      </c>
      <c r="E9" s="17" t="s">
        <v>84</v>
      </c>
      <c r="F9" s="16" t="s">
        <v>85</v>
      </c>
      <c r="G9" s="15">
        <v>2</v>
      </c>
      <c r="H9" s="22">
        <f>489200*1.5</f>
        <v>733800</v>
      </c>
      <c r="I9" s="22">
        <f t="shared" si="0"/>
        <v>1467600</v>
      </c>
      <c r="J9" s="18" t="s">
        <v>86</v>
      </c>
      <c r="K9" s="19" t="s">
        <v>700</v>
      </c>
      <c r="L9" s="52" t="s">
        <v>815</v>
      </c>
      <c r="M9" s="54" t="s">
        <v>863</v>
      </c>
    </row>
    <row r="10" spans="1:13" ht="15">
      <c r="A10" s="15">
        <v>9</v>
      </c>
      <c r="B10" s="16" t="s">
        <v>87</v>
      </c>
      <c r="C10" s="16" t="s">
        <v>88</v>
      </c>
      <c r="D10" s="16" t="s">
        <v>89</v>
      </c>
      <c r="E10" s="17" t="s">
        <v>90</v>
      </c>
      <c r="F10" s="16" t="s">
        <v>85</v>
      </c>
      <c r="G10" s="15">
        <v>2</v>
      </c>
      <c r="H10" s="22">
        <f>500900*1.5</f>
        <v>751350</v>
      </c>
      <c r="I10" s="22">
        <f t="shared" si="0"/>
        <v>1502700</v>
      </c>
      <c r="J10" s="18" t="s">
        <v>91</v>
      </c>
      <c r="K10" s="19" t="s">
        <v>700</v>
      </c>
      <c r="L10" s="20" t="s">
        <v>736</v>
      </c>
      <c r="M10" s="54" t="s">
        <v>863</v>
      </c>
    </row>
    <row r="11" spans="1:13" ht="15">
      <c r="A11" s="15">
        <v>10</v>
      </c>
      <c r="B11" s="16" t="s">
        <v>107</v>
      </c>
      <c r="C11" s="16" t="s">
        <v>108</v>
      </c>
      <c r="D11" s="16" t="s">
        <v>109</v>
      </c>
      <c r="E11" s="17" t="s">
        <v>65</v>
      </c>
      <c r="F11" s="16" t="s">
        <v>96</v>
      </c>
      <c r="G11" s="15">
        <v>3</v>
      </c>
      <c r="H11" s="22">
        <f>489200*1.5</f>
        <v>733800</v>
      </c>
      <c r="I11" s="22">
        <f t="shared" si="0"/>
        <v>2201400</v>
      </c>
      <c r="J11" s="18" t="s">
        <v>110</v>
      </c>
      <c r="K11" s="19" t="s">
        <v>700</v>
      </c>
      <c r="L11" s="20" t="s">
        <v>737</v>
      </c>
      <c r="M11" s="54" t="s">
        <v>863</v>
      </c>
    </row>
    <row r="12" spans="1:13" ht="15">
      <c r="A12" s="15">
        <v>11</v>
      </c>
      <c r="B12" s="16" t="s">
        <v>118</v>
      </c>
      <c r="C12" s="16" t="s">
        <v>119</v>
      </c>
      <c r="D12" s="16" t="s">
        <v>120</v>
      </c>
      <c r="E12" s="17" t="s">
        <v>121</v>
      </c>
      <c r="F12" s="16" t="s">
        <v>96</v>
      </c>
      <c r="G12" s="15">
        <v>3</v>
      </c>
      <c r="H12" s="22">
        <f>478200*1.5</f>
        <v>717300</v>
      </c>
      <c r="I12" s="22">
        <f t="shared" si="0"/>
        <v>2151900</v>
      </c>
      <c r="J12" s="18" t="s">
        <v>122</v>
      </c>
      <c r="K12" s="19" t="s">
        <v>700</v>
      </c>
      <c r="L12" s="20" t="s">
        <v>738</v>
      </c>
      <c r="M12" s="54" t="s">
        <v>863</v>
      </c>
    </row>
    <row r="13" spans="1:13" ht="15">
      <c r="A13" s="15">
        <v>12</v>
      </c>
      <c r="B13" s="16" t="s">
        <v>13</v>
      </c>
      <c r="C13" s="16" t="s">
        <v>14</v>
      </c>
      <c r="D13" s="16" t="s">
        <v>15</v>
      </c>
      <c r="E13" s="17" t="s">
        <v>16</v>
      </c>
      <c r="F13" s="16" t="s">
        <v>123</v>
      </c>
      <c r="G13" s="15">
        <v>2</v>
      </c>
      <c r="H13" s="22">
        <f>500900*1.5</f>
        <v>751350</v>
      </c>
      <c r="I13" s="22">
        <f t="shared" si="0"/>
        <v>1502700</v>
      </c>
      <c r="J13" s="18" t="s">
        <v>18</v>
      </c>
      <c r="K13" s="19" t="s">
        <v>700</v>
      </c>
      <c r="L13" s="20" t="s">
        <v>739</v>
      </c>
      <c r="M13" s="54" t="s">
        <v>863</v>
      </c>
    </row>
    <row r="14" spans="1:13" ht="15">
      <c r="A14" s="15">
        <v>13</v>
      </c>
      <c r="B14" s="16" t="s">
        <v>128</v>
      </c>
      <c r="C14" s="16" t="s">
        <v>129</v>
      </c>
      <c r="D14" s="16" t="s">
        <v>130</v>
      </c>
      <c r="E14" s="17" t="s">
        <v>16</v>
      </c>
      <c r="F14" s="16" t="s">
        <v>123</v>
      </c>
      <c r="G14" s="15">
        <v>2</v>
      </c>
      <c r="H14" s="22">
        <f aca="true" t="shared" si="1" ref="H14:H19">500900*1.5</f>
        <v>751350</v>
      </c>
      <c r="I14" s="22">
        <f t="shared" si="0"/>
        <v>1502700</v>
      </c>
      <c r="J14" s="18" t="s">
        <v>131</v>
      </c>
      <c r="K14" s="19" t="s">
        <v>700</v>
      </c>
      <c r="L14" s="20" t="s">
        <v>740</v>
      </c>
      <c r="M14" s="54" t="s">
        <v>863</v>
      </c>
    </row>
    <row r="15" spans="1:13" ht="15">
      <c r="A15" s="15">
        <v>14</v>
      </c>
      <c r="B15" s="16" t="s">
        <v>132</v>
      </c>
      <c r="C15" s="16" t="s">
        <v>29</v>
      </c>
      <c r="D15" s="16" t="s">
        <v>133</v>
      </c>
      <c r="E15" s="17" t="s">
        <v>16</v>
      </c>
      <c r="F15" s="16" t="s">
        <v>123</v>
      </c>
      <c r="G15" s="15">
        <v>2</v>
      </c>
      <c r="H15" s="22">
        <f t="shared" si="1"/>
        <v>751350</v>
      </c>
      <c r="I15" s="22">
        <f t="shared" si="0"/>
        <v>1502700</v>
      </c>
      <c r="J15" s="18" t="s">
        <v>134</v>
      </c>
      <c r="K15" s="19" t="s">
        <v>700</v>
      </c>
      <c r="L15" s="20" t="s">
        <v>741</v>
      </c>
      <c r="M15" s="54" t="s">
        <v>863</v>
      </c>
    </row>
    <row r="16" spans="1:13" ht="15">
      <c r="A16" s="15">
        <v>15</v>
      </c>
      <c r="B16" s="16" t="s">
        <v>135</v>
      </c>
      <c r="C16" s="16" t="s">
        <v>136</v>
      </c>
      <c r="D16" s="16" t="s">
        <v>137</v>
      </c>
      <c r="E16" s="17" t="s">
        <v>16</v>
      </c>
      <c r="F16" s="16" t="s">
        <v>123</v>
      </c>
      <c r="G16" s="15">
        <v>2</v>
      </c>
      <c r="H16" s="22">
        <f t="shared" si="1"/>
        <v>751350</v>
      </c>
      <c r="I16" s="22">
        <f t="shared" si="0"/>
        <v>1502700</v>
      </c>
      <c r="J16" s="18" t="s">
        <v>138</v>
      </c>
      <c r="K16" s="19" t="s">
        <v>700</v>
      </c>
      <c r="L16" s="20" t="s">
        <v>742</v>
      </c>
      <c r="M16" s="54" t="s">
        <v>863</v>
      </c>
    </row>
    <row r="17" spans="1:13" ht="15">
      <c r="A17" s="15">
        <v>16</v>
      </c>
      <c r="B17" s="16" t="s">
        <v>139</v>
      </c>
      <c r="C17" s="16" t="s">
        <v>140</v>
      </c>
      <c r="D17" s="16" t="s">
        <v>137</v>
      </c>
      <c r="E17" s="17" t="s">
        <v>16</v>
      </c>
      <c r="F17" s="16" t="s">
        <v>123</v>
      </c>
      <c r="G17" s="15">
        <v>2</v>
      </c>
      <c r="H17" s="22">
        <f t="shared" si="1"/>
        <v>751350</v>
      </c>
      <c r="I17" s="22">
        <f t="shared" si="0"/>
        <v>1502700</v>
      </c>
      <c r="J17" s="18" t="s">
        <v>141</v>
      </c>
      <c r="K17" s="19" t="s">
        <v>700</v>
      </c>
      <c r="L17" s="20" t="s">
        <v>743</v>
      </c>
      <c r="M17" s="54" t="s">
        <v>863</v>
      </c>
    </row>
    <row r="18" spans="1:13" ht="15">
      <c r="A18" s="15">
        <v>17</v>
      </c>
      <c r="B18" s="16" t="s">
        <v>142</v>
      </c>
      <c r="C18" s="16" t="s">
        <v>143</v>
      </c>
      <c r="D18" s="16" t="s">
        <v>144</v>
      </c>
      <c r="E18" s="17" t="s">
        <v>16</v>
      </c>
      <c r="F18" s="16" t="s">
        <v>123</v>
      </c>
      <c r="G18" s="15">
        <v>2</v>
      </c>
      <c r="H18" s="22">
        <f t="shared" si="1"/>
        <v>751350</v>
      </c>
      <c r="I18" s="22">
        <f t="shared" si="0"/>
        <v>1502700</v>
      </c>
      <c r="J18" s="18" t="s">
        <v>145</v>
      </c>
      <c r="K18" s="19" t="s">
        <v>700</v>
      </c>
      <c r="L18" s="20" t="s">
        <v>744</v>
      </c>
      <c r="M18" s="54" t="s">
        <v>863</v>
      </c>
    </row>
    <row r="19" spans="1:13" ht="15">
      <c r="A19" s="15">
        <v>18</v>
      </c>
      <c r="B19" s="16" t="s">
        <v>150</v>
      </c>
      <c r="C19" s="16" t="s">
        <v>151</v>
      </c>
      <c r="D19" s="16" t="s">
        <v>152</v>
      </c>
      <c r="E19" s="17" t="s">
        <v>16</v>
      </c>
      <c r="F19" s="16" t="s">
        <v>123</v>
      </c>
      <c r="G19" s="15">
        <v>2</v>
      </c>
      <c r="H19" s="22">
        <f t="shared" si="1"/>
        <v>751350</v>
      </c>
      <c r="I19" s="22">
        <f t="shared" si="0"/>
        <v>1502700</v>
      </c>
      <c r="J19" s="18" t="s">
        <v>153</v>
      </c>
      <c r="K19" s="19" t="s">
        <v>700</v>
      </c>
      <c r="L19" s="20" t="s">
        <v>745</v>
      </c>
      <c r="M19" s="54" t="s">
        <v>863</v>
      </c>
    </row>
    <row r="20" spans="1:13" ht="15">
      <c r="A20" s="15">
        <v>19</v>
      </c>
      <c r="B20" s="16" t="s">
        <v>159</v>
      </c>
      <c r="C20" s="16" t="s">
        <v>160</v>
      </c>
      <c r="D20" s="16" t="s">
        <v>161</v>
      </c>
      <c r="E20" s="17" t="s">
        <v>162</v>
      </c>
      <c r="F20" s="16" t="s">
        <v>163</v>
      </c>
      <c r="G20" s="15">
        <v>2</v>
      </c>
      <c r="H20" s="22">
        <f>500900*1.5</f>
        <v>751350</v>
      </c>
      <c r="I20" s="22">
        <f t="shared" si="0"/>
        <v>1502700</v>
      </c>
      <c r="J20" s="18" t="s">
        <v>164</v>
      </c>
      <c r="K20" s="19" t="s">
        <v>700</v>
      </c>
      <c r="L20" s="20" t="s">
        <v>746</v>
      </c>
      <c r="M20" s="54" t="s">
        <v>863</v>
      </c>
    </row>
    <row r="21" spans="1:13" ht="15">
      <c r="A21" s="15">
        <v>20</v>
      </c>
      <c r="B21" s="16" t="s">
        <v>165</v>
      </c>
      <c r="C21" s="16" t="s">
        <v>166</v>
      </c>
      <c r="D21" s="16" t="s">
        <v>167</v>
      </c>
      <c r="E21" s="17" t="s">
        <v>168</v>
      </c>
      <c r="F21" s="16" t="s">
        <v>163</v>
      </c>
      <c r="G21" s="15">
        <v>2</v>
      </c>
      <c r="H21" s="22">
        <f>489200*1.5</f>
        <v>733800</v>
      </c>
      <c r="I21" s="22">
        <f t="shared" si="0"/>
        <v>1467600</v>
      </c>
      <c r="J21" s="18" t="s">
        <v>169</v>
      </c>
      <c r="K21" s="19" t="s">
        <v>700</v>
      </c>
      <c r="L21" s="20" t="s">
        <v>747</v>
      </c>
      <c r="M21" s="54" t="s">
        <v>863</v>
      </c>
    </row>
    <row r="22" spans="1:13" ht="15">
      <c r="A22" s="15">
        <v>21</v>
      </c>
      <c r="B22" s="16" t="s">
        <v>188</v>
      </c>
      <c r="C22" s="16" t="s">
        <v>189</v>
      </c>
      <c r="D22" s="16" t="s">
        <v>190</v>
      </c>
      <c r="E22" s="17" t="s">
        <v>84</v>
      </c>
      <c r="F22" s="16" t="s">
        <v>182</v>
      </c>
      <c r="G22" s="15">
        <v>1</v>
      </c>
      <c r="H22" s="22">
        <f aca="true" t="shared" si="2" ref="H22:H28">489200*1.5</f>
        <v>733800</v>
      </c>
      <c r="I22" s="22">
        <f t="shared" si="0"/>
        <v>733800</v>
      </c>
      <c r="J22" s="18" t="s">
        <v>191</v>
      </c>
      <c r="K22" s="19" t="s">
        <v>700</v>
      </c>
      <c r="L22" s="52" t="s">
        <v>820</v>
      </c>
      <c r="M22" s="54" t="s">
        <v>863</v>
      </c>
    </row>
    <row r="23" spans="1:13" ht="15">
      <c r="A23" s="15">
        <v>22</v>
      </c>
      <c r="B23" s="16" t="s">
        <v>188</v>
      </c>
      <c r="C23" s="16" t="s">
        <v>189</v>
      </c>
      <c r="D23" s="16" t="s">
        <v>190</v>
      </c>
      <c r="E23" s="17" t="s">
        <v>84</v>
      </c>
      <c r="F23" s="16" t="s">
        <v>192</v>
      </c>
      <c r="G23" s="15">
        <v>1</v>
      </c>
      <c r="H23" s="22">
        <f t="shared" si="2"/>
        <v>733800</v>
      </c>
      <c r="I23" s="22">
        <f t="shared" si="0"/>
        <v>733800</v>
      </c>
      <c r="J23" s="18" t="s">
        <v>191</v>
      </c>
      <c r="K23" s="19" t="s">
        <v>700</v>
      </c>
      <c r="L23" s="52" t="s">
        <v>821</v>
      </c>
      <c r="M23" s="54" t="s">
        <v>863</v>
      </c>
    </row>
    <row r="24" spans="1:13" ht="15">
      <c r="A24" s="15">
        <v>23</v>
      </c>
      <c r="B24" s="16" t="s">
        <v>188</v>
      </c>
      <c r="C24" s="16" t="s">
        <v>189</v>
      </c>
      <c r="D24" s="16" t="s">
        <v>190</v>
      </c>
      <c r="E24" s="17" t="s">
        <v>84</v>
      </c>
      <c r="F24" s="16" t="s">
        <v>193</v>
      </c>
      <c r="G24" s="15">
        <v>1</v>
      </c>
      <c r="H24" s="22">
        <f t="shared" si="2"/>
        <v>733800</v>
      </c>
      <c r="I24" s="22">
        <f t="shared" si="0"/>
        <v>733800</v>
      </c>
      <c r="J24" s="18" t="s">
        <v>191</v>
      </c>
      <c r="K24" s="19" t="s">
        <v>700</v>
      </c>
      <c r="L24" s="20" t="s">
        <v>748</v>
      </c>
      <c r="M24" s="54" t="s">
        <v>863</v>
      </c>
    </row>
    <row r="25" spans="1:13" ht="15">
      <c r="A25" s="15">
        <v>24</v>
      </c>
      <c r="B25" s="16" t="s">
        <v>203</v>
      </c>
      <c r="C25" s="16" t="s">
        <v>204</v>
      </c>
      <c r="D25" s="16" t="s">
        <v>205</v>
      </c>
      <c r="E25" s="17" t="s">
        <v>37</v>
      </c>
      <c r="F25" s="16" t="s">
        <v>197</v>
      </c>
      <c r="G25" s="15">
        <v>2</v>
      </c>
      <c r="H25" s="22">
        <f t="shared" si="2"/>
        <v>733800</v>
      </c>
      <c r="I25" s="22">
        <f t="shared" si="0"/>
        <v>1467600</v>
      </c>
      <c r="J25" s="18" t="s">
        <v>206</v>
      </c>
      <c r="K25" s="19" t="s">
        <v>700</v>
      </c>
      <c r="L25" s="52" t="s">
        <v>829</v>
      </c>
      <c r="M25" s="54" t="s">
        <v>863</v>
      </c>
    </row>
    <row r="26" spans="1:13" ht="15">
      <c r="A26" s="15">
        <v>25</v>
      </c>
      <c r="B26" s="16" t="s">
        <v>207</v>
      </c>
      <c r="C26" s="16" t="s">
        <v>208</v>
      </c>
      <c r="D26" s="16" t="s">
        <v>209</v>
      </c>
      <c r="E26" s="17" t="s">
        <v>210</v>
      </c>
      <c r="F26" s="16" t="s">
        <v>197</v>
      </c>
      <c r="G26" s="15">
        <v>2</v>
      </c>
      <c r="H26" s="22">
        <f t="shared" si="2"/>
        <v>733800</v>
      </c>
      <c r="I26" s="22">
        <f t="shared" si="0"/>
        <v>1467600</v>
      </c>
      <c r="J26" s="18" t="s">
        <v>211</v>
      </c>
      <c r="K26" s="19" t="s">
        <v>700</v>
      </c>
      <c r="L26" s="20" t="s">
        <v>749</v>
      </c>
      <c r="M26" s="54" t="s">
        <v>863</v>
      </c>
    </row>
    <row r="27" spans="1:13" ht="15">
      <c r="A27" s="15">
        <v>26</v>
      </c>
      <c r="B27" s="16" t="s">
        <v>212</v>
      </c>
      <c r="C27" s="16" t="s">
        <v>213</v>
      </c>
      <c r="D27" s="16" t="s">
        <v>214</v>
      </c>
      <c r="E27" s="17" t="s">
        <v>196</v>
      </c>
      <c r="F27" s="16" t="s">
        <v>197</v>
      </c>
      <c r="G27" s="15">
        <v>2</v>
      </c>
      <c r="H27" s="22">
        <f t="shared" si="2"/>
        <v>733800</v>
      </c>
      <c r="I27" s="22">
        <f t="shared" si="0"/>
        <v>1467600</v>
      </c>
      <c r="J27" s="18" t="s">
        <v>215</v>
      </c>
      <c r="K27" s="19" t="s">
        <v>700</v>
      </c>
      <c r="L27" s="20" t="s">
        <v>750</v>
      </c>
      <c r="M27" s="54" t="s">
        <v>863</v>
      </c>
    </row>
    <row r="28" spans="1:13" ht="15">
      <c r="A28" s="15">
        <v>27</v>
      </c>
      <c r="B28" s="16" t="s">
        <v>216</v>
      </c>
      <c r="C28" s="16" t="s">
        <v>147</v>
      </c>
      <c r="D28" s="16" t="s">
        <v>214</v>
      </c>
      <c r="E28" s="17" t="s">
        <v>10</v>
      </c>
      <c r="F28" s="16" t="s">
        <v>197</v>
      </c>
      <c r="G28" s="15">
        <v>2</v>
      </c>
      <c r="H28" s="22">
        <f t="shared" si="2"/>
        <v>733800</v>
      </c>
      <c r="I28" s="22">
        <f t="shared" si="0"/>
        <v>1467600</v>
      </c>
      <c r="J28" s="18" t="s">
        <v>217</v>
      </c>
      <c r="K28" s="19" t="s">
        <v>700</v>
      </c>
      <c r="L28" s="52" t="s">
        <v>830</v>
      </c>
      <c r="M28" s="54" t="s">
        <v>863</v>
      </c>
    </row>
    <row r="29" spans="1:13" ht="15">
      <c r="A29" s="15">
        <v>28</v>
      </c>
      <c r="B29" s="16" t="s">
        <v>227</v>
      </c>
      <c r="C29" s="16" t="s">
        <v>228</v>
      </c>
      <c r="D29" s="16" t="s">
        <v>229</v>
      </c>
      <c r="E29" s="17" t="s">
        <v>162</v>
      </c>
      <c r="F29" s="16" t="s">
        <v>221</v>
      </c>
      <c r="G29" s="15">
        <v>2</v>
      </c>
      <c r="H29" s="22">
        <f>500900*1.5</f>
        <v>751350</v>
      </c>
      <c r="I29" s="22">
        <f t="shared" si="0"/>
        <v>1502700</v>
      </c>
      <c r="J29" s="18" t="s">
        <v>230</v>
      </c>
      <c r="K29" s="19" t="s">
        <v>700</v>
      </c>
      <c r="L29" s="20" t="s">
        <v>751</v>
      </c>
      <c r="M29" s="54" t="s">
        <v>863</v>
      </c>
    </row>
    <row r="30" spans="1:13" ht="15">
      <c r="A30" s="15">
        <v>29</v>
      </c>
      <c r="B30" s="6" t="s">
        <v>240</v>
      </c>
      <c r="C30" s="6" t="s">
        <v>241</v>
      </c>
      <c r="D30" s="6" t="s">
        <v>242</v>
      </c>
      <c r="E30" s="7" t="s">
        <v>95</v>
      </c>
      <c r="F30" s="6" t="s">
        <v>238</v>
      </c>
      <c r="G30" s="10">
        <v>2</v>
      </c>
      <c r="H30" s="23">
        <f>489200</f>
        <v>489200</v>
      </c>
      <c r="I30" s="25">
        <f t="shared" si="0"/>
        <v>978400</v>
      </c>
      <c r="J30" s="13" t="s">
        <v>243</v>
      </c>
      <c r="K30" s="5" t="s">
        <v>700</v>
      </c>
      <c r="L30" s="1" t="s">
        <v>752</v>
      </c>
      <c r="M30" s="54" t="s">
        <v>863</v>
      </c>
    </row>
    <row r="31" spans="1:13" ht="15">
      <c r="A31" s="15">
        <v>30</v>
      </c>
      <c r="B31" s="6" t="s">
        <v>248</v>
      </c>
      <c r="C31" s="6" t="s">
        <v>249</v>
      </c>
      <c r="D31" s="6" t="s">
        <v>30</v>
      </c>
      <c r="E31" s="7" t="s">
        <v>70</v>
      </c>
      <c r="F31" s="6" t="s">
        <v>238</v>
      </c>
      <c r="G31" s="10">
        <v>2</v>
      </c>
      <c r="H31" s="23">
        <f aca="true" t="shared" si="3" ref="H31:H36">489200</f>
        <v>489200</v>
      </c>
      <c r="I31" s="25">
        <f t="shared" si="0"/>
        <v>978400</v>
      </c>
      <c r="J31" s="13" t="s">
        <v>250</v>
      </c>
      <c r="K31" s="5" t="s">
        <v>700</v>
      </c>
      <c r="L31" s="1" t="s">
        <v>753</v>
      </c>
      <c r="M31" s="54" t="s">
        <v>863</v>
      </c>
    </row>
    <row r="32" spans="1:13" ht="15">
      <c r="A32" s="15">
        <v>31</v>
      </c>
      <c r="B32" s="6" t="s">
        <v>251</v>
      </c>
      <c r="C32" s="6" t="s">
        <v>252</v>
      </c>
      <c r="D32" s="6" t="s">
        <v>253</v>
      </c>
      <c r="E32" s="7" t="s">
        <v>59</v>
      </c>
      <c r="F32" s="6" t="s">
        <v>238</v>
      </c>
      <c r="G32" s="10">
        <v>2</v>
      </c>
      <c r="H32" s="23">
        <f t="shared" si="3"/>
        <v>489200</v>
      </c>
      <c r="I32" s="25">
        <f t="shared" si="0"/>
        <v>978400</v>
      </c>
      <c r="J32" s="13" t="s">
        <v>254</v>
      </c>
      <c r="K32" s="5" t="s">
        <v>700</v>
      </c>
      <c r="L32" s="1" t="s">
        <v>754</v>
      </c>
      <c r="M32" s="54" t="s">
        <v>863</v>
      </c>
    </row>
    <row r="33" spans="1:13" ht="15">
      <c r="A33" s="15">
        <v>32</v>
      </c>
      <c r="B33" s="6" t="s">
        <v>255</v>
      </c>
      <c r="C33" s="6" t="s">
        <v>256</v>
      </c>
      <c r="D33" s="6" t="s">
        <v>36</v>
      </c>
      <c r="E33" s="7" t="s">
        <v>65</v>
      </c>
      <c r="F33" s="6" t="s">
        <v>238</v>
      </c>
      <c r="G33" s="10">
        <v>2</v>
      </c>
      <c r="H33" s="23">
        <f t="shared" si="3"/>
        <v>489200</v>
      </c>
      <c r="I33" s="25">
        <f t="shared" si="0"/>
        <v>978400</v>
      </c>
      <c r="J33" s="13" t="s">
        <v>257</v>
      </c>
      <c r="K33" s="5" t="s">
        <v>700</v>
      </c>
      <c r="L33" s="53" t="s">
        <v>822</v>
      </c>
      <c r="M33" s="54" t="s">
        <v>863</v>
      </c>
    </row>
    <row r="34" spans="1:13" ht="15">
      <c r="A34" s="15">
        <v>33</v>
      </c>
      <c r="B34" s="6" t="s">
        <v>262</v>
      </c>
      <c r="C34" s="6" t="s">
        <v>263</v>
      </c>
      <c r="D34" s="6" t="s">
        <v>137</v>
      </c>
      <c r="E34" s="7" t="s">
        <v>59</v>
      </c>
      <c r="F34" s="6" t="s">
        <v>238</v>
      </c>
      <c r="G34" s="10">
        <v>2</v>
      </c>
      <c r="H34" s="23">
        <f t="shared" si="3"/>
        <v>489200</v>
      </c>
      <c r="I34" s="25">
        <f t="shared" si="0"/>
        <v>978400</v>
      </c>
      <c r="J34" s="13" t="s">
        <v>264</v>
      </c>
      <c r="K34" s="5" t="s">
        <v>700</v>
      </c>
      <c r="L34" s="1" t="s">
        <v>755</v>
      </c>
      <c r="M34" s="54" t="s">
        <v>863</v>
      </c>
    </row>
    <row r="35" spans="1:13" ht="15">
      <c r="A35" s="15">
        <v>34</v>
      </c>
      <c r="B35" s="6" t="s">
        <v>107</v>
      </c>
      <c r="C35" s="6" t="s">
        <v>108</v>
      </c>
      <c r="D35" s="6" t="s">
        <v>109</v>
      </c>
      <c r="E35" s="7" t="s">
        <v>65</v>
      </c>
      <c r="F35" s="6" t="s">
        <v>238</v>
      </c>
      <c r="G35" s="10">
        <v>2</v>
      </c>
      <c r="H35" s="23">
        <f t="shared" si="3"/>
        <v>489200</v>
      </c>
      <c r="I35" s="25">
        <f t="shared" si="0"/>
        <v>978400</v>
      </c>
      <c r="J35" s="13" t="s">
        <v>110</v>
      </c>
      <c r="K35" s="5" t="s">
        <v>700</v>
      </c>
      <c r="L35" s="1" t="s">
        <v>756</v>
      </c>
      <c r="M35" s="54" t="s">
        <v>863</v>
      </c>
    </row>
    <row r="36" spans="1:13" ht="15">
      <c r="A36" s="15">
        <v>35</v>
      </c>
      <c r="B36" s="6" t="s">
        <v>272</v>
      </c>
      <c r="C36" s="6" t="s">
        <v>99</v>
      </c>
      <c r="D36" s="6" t="s">
        <v>273</v>
      </c>
      <c r="E36" s="7" t="s">
        <v>95</v>
      </c>
      <c r="F36" s="6" t="s">
        <v>238</v>
      </c>
      <c r="G36" s="10">
        <v>2</v>
      </c>
      <c r="H36" s="23">
        <f t="shared" si="3"/>
        <v>489200</v>
      </c>
      <c r="I36" s="25">
        <f t="shared" si="0"/>
        <v>978400</v>
      </c>
      <c r="J36" s="13" t="s">
        <v>274</v>
      </c>
      <c r="K36" s="5" t="s">
        <v>700</v>
      </c>
      <c r="L36" s="1" t="s">
        <v>757</v>
      </c>
      <c r="M36" s="54" t="s">
        <v>863</v>
      </c>
    </row>
    <row r="37" spans="1:13" ht="15">
      <c r="A37" s="15">
        <v>36</v>
      </c>
      <c r="B37" s="16" t="s">
        <v>72</v>
      </c>
      <c r="C37" s="16" t="s">
        <v>20</v>
      </c>
      <c r="D37" s="16" t="s">
        <v>21</v>
      </c>
      <c r="E37" s="17" t="s">
        <v>73</v>
      </c>
      <c r="F37" s="16" t="s">
        <v>279</v>
      </c>
      <c r="G37" s="15">
        <v>2</v>
      </c>
      <c r="H37" s="22">
        <f>478200*1.5</f>
        <v>717300</v>
      </c>
      <c r="I37" s="22">
        <f t="shared" si="0"/>
        <v>1434600</v>
      </c>
      <c r="J37" s="18" t="s">
        <v>75</v>
      </c>
      <c r="K37" s="19" t="s">
        <v>700</v>
      </c>
      <c r="L37" s="20" t="s">
        <v>758</v>
      </c>
      <c r="M37" s="54" t="s">
        <v>863</v>
      </c>
    </row>
    <row r="38" spans="1:13" ht="15">
      <c r="A38" s="15">
        <v>37</v>
      </c>
      <c r="B38" s="16" t="s">
        <v>280</v>
      </c>
      <c r="C38" s="16" t="s">
        <v>281</v>
      </c>
      <c r="D38" s="16" t="s">
        <v>144</v>
      </c>
      <c r="E38" s="17" t="s">
        <v>282</v>
      </c>
      <c r="F38" s="16" t="s">
        <v>279</v>
      </c>
      <c r="G38" s="15">
        <v>2</v>
      </c>
      <c r="H38" s="22">
        <f>478200*1.5</f>
        <v>717300</v>
      </c>
      <c r="I38" s="22">
        <f t="shared" si="0"/>
        <v>1434600</v>
      </c>
      <c r="J38" s="18" t="s">
        <v>283</v>
      </c>
      <c r="K38" s="19" t="s">
        <v>700</v>
      </c>
      <c r="L38" s="20" t="s">
        <v>759</v>
      </c>
      <c r="M38" s="54" t="s">
        <v>863</v>
      </c>
    </row>
    <row r="39" spans="1:13" ht="15">
      <c r="A39" s="15">
        <v>38</v>
      </c>
      <c r="B39" s="16" t="s">
        <v>284</v>
      </c>
      <c r="C39" s="16" t="s">
        <v>285</v>
      </c>
      <c r="D39" s="16" t="s">
        <v>286</v>
      </c>
      <c r="E39" s="17" t="s">
        <v>90</v>
      </c>
      <c r="F39" s="16" t="s">
        <v>279</v>
      </c>
      <c r="G39" s="15">
        <v>2</v>
      </c>
      <c r="H39" s="22">
        <f>500900*1.5</f>
        <v>751350</v>
      </c>
      <c r="I39" s="22">
        <f t="shared" si="0"/>
        <v>1502700</v>
      </c>
      <c r="J39" s="18" t="s">
        <v>287</v>
      </c>
      <c r="K39" s="19" t="s">
        <v>700</v>
      </c>
      <c r="L39" s="52" t="s">
        <v>818</v>
      </c>
      <c r="M39" s="54" t="s">
        <v>863</v>
      </c>
    </row>
    <row r="40" spans="1:13" ht="15">
      <c r="A40" s="15">
        <v>39</v>
      </c>
      <c r="B40" s="16" t="s">
        <v>292</v>
      </c>
      <c r="C40" s="16" t="s">
        <v>293</v>
      </c>
      <c r="D40" s="16" t="s">
        <v>109</v>
      </c>
      <c r="E40" s="17" t="s">
        <v>294</v>
      </c>
      <c r="F40" s="16" t="s">
        <v>295</v>
      </c>
      <c r="G40" s="15">
        <v>2</v>
      </c>
      <c r="H40" s="22">
        <f>508800*1.5</f>
        <v>763200</v>
      </c>
      <c r="I40" s="22">
        <f t="shared" si="0"/>
        <v>1526400</v>
      </c>
      <c r="J40" s="18" t="s">
        <v>296</v>
      </c>
      <c r="K40" s="19" t="s">
        <v>700</v>
      </c>
      <c r="L40" s="20" t="s">
        <v>760</v>
      </c>
      <c r="M40" s="54" t="s">
        <v>863</v>
      </c>
    </row>
    <row r="41" spans="1:13" ht="15">
      <c r="A41" s="15">
        <v>40</v>
      </c>
      <c r="B41" s="16" t="s">
        <v>311</v>
      </c>
      <c r="C41" s="16" t="s">
        <v>312</v>
      </c>
      <c r="D41" s="16" t="s">
        <v>137</v>
      </c>
      <c r="E41" s="17" t="s">
        <v>16</v>
      </c>
      <c r="F41" s="16" t="s">
        <v>306</v>
      </c>
      <c r="G41" s="15">
        <v>3</v>
      </c>
      <c r="H41" s="22">
        <f>500900*1.5</f>
        <v>751350</v>
      </c>
      <c r="I41" s="22">
        <f t="shared" si="0"/>
        <v>2254050</v>
      </c>
      <c r="J41" s="18" t="s">
        <v>313</v>
      </c>
      <c r="K41" s="19" t="s">
        <v>700</v>
      </c>
      <c r="L41" s="52" t="s">
        <v>825</v>
      </c>
      <c r="M41" s="54" t="s">
        <v>863</v>
      </c>
    </row>
    <row r="42" spans="1:13" ht="15">
      <c r="A42" s="15">
        <v>41</v>
      </c>
      <c r="B42" s="16" t="s">
        <v>142</v>
      </c>
      <c r="C42" s="16" t="s">
        <v>143</v>
      </c>
      <c r="D42" s="16" t="s">
        <v>144</v>
      </c>
      <c r="E42" s="17" t="s">
        <v>16</v>
      </c>
      <c r="F42" s="16" t="s">
        <v>306</v>
      </c>
      <c r="G42" s="15">
        <v>3</v>
      </c>
      <c r="H42" s="22">
        <f>500900*1.5</f>
        <v>751350</v>
      </c>
      <c r="I42" s="22">
        <f t="shared" si="0"/>
        <v>2254050</v>
      </c>
      <c r="J42" s="18" t="s">
        <v>145</v>
      </c>
      <c r="K42" s="19" t="s">
        <v>700</v>
      </c>
      <c r="L42" s="20" t="s">
        <v>761</v>
      </c>
      <c r="M42" s="54" t="s">
        <v>863</v>
      </c>
    </row>
    <row r="43" spans="1:13" ht="15">
      <c r="A43" s="15">
        <v>42</v>
      </c>
      <c r="B43" s="16" t="s">
        <v>314</v>
      </c>
      <c r="C43" s="16" t="s">
        <v>315</v>
      </c>
      <c r="D43" s="16" t="s">
        <v>177</v>
      </c>
      <c r="E43" s="17" t="s">
        <v>316</v>
      </c>
      <c r="F43" s="16" t="s">
        <v>317</v>
      </c>
      <c r="G43" s="15">
        <v>2</v>
      </c>
      <c r="H43" s="22">
        <f>500900*1.5</f>
        <v>751350</v>
      </c>
      <c r="I43" s="22">
        <f t="shared" si="0"/>
        <v>1502700</v>
      </c>
      <c r="J43" s="18" t="s">
        <v>318</v>
      </c>
      <c r="K43" s="19" t="s">
        <v>700</v>
      </c>
      <c r="L43" s="20" t="s">
        <v>762</v>
      </c>
      <c r="M43" s="54" t="s">
        <v>863</v>
      </c>
    </row>
    <row r="44" spans="1:13" ht="15">
      <c r="A44" s="15">
        <v>43</v>
      </c>
      <c r="B44" s="16" t="s">
        <v>188</v>
      </c>
      <c r="C44" s="16" t="s">
        <v>189</v>
      </c>
      <c r="D44" s="16" t="s">
        <v>190</v>
      </c>
      <c r="E44" s="17" t="s">
        <v>84</v>
      </c>
      <c r="F44" s="16" t="s">
        <v>328</v>
      </c>
      <c r="G44" s="15">
        <v>2</v>
      </c>
      <c r="H44" s="22">
        <f>489200*1.5</f>
        <v>733800</v>
      </c>
      <c r="I44" s="22">
        <f t="shared" si="0"/>
        <v>1467600</v>
      </c>
      <c r="J44" s="18" t="s">
        <v>191</v>
      </c>
      <c r="K44" s="19" t="s">
        <v>700</v>
      </c>
      <c r="L44" s="20" t="s">
        <v>763</v>
      </c>
      <c r="M44" s="54" t="s">
        <v>863</v>
      </c>
    </row>
    <row r="45" spans="1:13" ht="15">
      <c r="A45" s="15">
        <v>44</v>
      </c>
      <c r="B45" s="16" t="s">
        <v>334</v>
      </c>
      <c r="C45" s="16" t="s">
        <v>335</v>
      </c>
      <c r="D45" s="16" t="s">
        <v>336</v>
      </c>
      <c r="E45" s="17" t="s">
        <v>59</v>
      </c>
      <c r="F45" s="16" t="s">
        <v>332</v>
      </c>
      <c r="G45" s="15">
        <v>3</v>
      </c>
      <c r="H45" s="22">
        <f>489200*1.5</f>
        <v>733800</v>
      </c>
      <c r="I45" s="22">
        <f t="shared" si="0"/>
        <v>2201400</v>
      </c>
      <c r="J45" s="18" t="s">
        <v>337</v>
      </c>
      <c r="K45" s="19" t="s">
        <v>700</v>
      </c>
      <c r="L45" s="20" t="s">
        <v>764</v>
      </c>
      <c r="M45" s="54" t="s">
        <v>863</v>
      </c>
    </row>
    <row r="46" spans="1:13" ht="15">
      <c r="A46" s="15">
        <v>45</v>
      </c>
      <c r="B46" s="39" t="s">
        <v>359</v>
      </c>
      <c r="C46" s="39" t="s">
        <v>360</v>
      </c>
      <c r="D46" s="39" t="s">
        <v>152</v>
      </c>
      <c r="E46" s="40" t="s">
        <v>361</v>
      </c>
      <c r="F46" s="39" t="s">
        <v>342</v>
      </c>
      <c r="G46" s="38">
        <v>2</v>
      </c>
      <c r="H46" s="41">
        <v>410900</v>
      </c>
      <c r="I46" s="41">
        <f t="shared" si="0"/>
        <v>821800</v>
      </c>
      <c r="J46" s="42" t="s">
        <v>362</v>
      </c>
      <c r="K46" s="43" t="s">
        <v>700</v>
      </c>
      <c r="L46" s="44" t="s">
        <v>765</v>
      </c>
      <c r="M46" s="54" t="s">
        <v>863</v>
      </c>
    </row>
    <row r="47" spans="1:13" ht="15">
      <c r="A47" s="15">
        <v>46</v>
      </c>
      <c r="B47" s="6" t="s">
        <v>363</v>
      </c>
      <c r="C47" s="6" t="s">
        <v>364</v>
      </c>
      <c r="D47" s="6" t="s">
        <v>365</v>
      </c>
      <c r="E47" s="7" t="s">
        <v>366</v>
      </c>
      <c r="F47" s="6" t="s">
        <v>342</v>
      </c>
      <c r="G47" s="10">
        <v>2</v>
      </c>
      <c r="H47" s="23">
        <v>410900</v>
      </c>
      <c r="I47" s="25">
        <f t="shared" si="0"/>
        <v>821800</v>
      </c>
      <c r="J47" s="13" t="s">
        <v>367</v>
      </c>
      <c r="K47" s="5" t="s">
        <v>700</v>
      </c>
      <c r="L47" s="1" t="s">
        <v>766</v>
      </c>
      <c r="M47" s="54" t="s">
        <v>863</v>
      </c>
    </row>
    <row r="48" spans="1:13" ht="15">
      <c r="A48" s="15">
        <v>47</v>
      </c>
      <c r="B48" s="6" t="s">
        <v>371</v>
      </c>
      <c r="C48" s="6" t="s">
        <v>372</v>
      </c>
      <c r="D48" s="6" t="s">
        <v>113</v>
      </c>
      <c r="E48" s="7" t="s">
        <v>361</v>
      </c>
      <c r="F48" s="6" t="s">
        <v>342</v>
      </c>
      <c r="G48" s="10">
        <v>2</v>
      </c>
      <c r="H48" s="23">
        <v>410900</v>
      </c>
      <c r="I48" s="25">
        <f t="shared" si="0"/>
        <v>821800</v>
      </c>
      <c r="J48" s="13" t="s">
        <v>373</v>
      </c>
      <c r="K48" s="5" t="s">
        <v>700</v>
      </c>
      <c r="L48" s="1" t="s">
        <v>767</v>
      </c>
      <c r="M48" s="54" t="s">
        <v>863</v>
      </c>
    </row>
    <row r="49" spans="1:13" ht="15">
      <c r="A49" s="15">
        <v>48</v>
      </c>
      <c r="B49" s="6" t="s">
        <v>374</v>
      </c>
      <c r="C49" s="6" t="s">
        <v>375</v>
      </c>
      <c r="D49" s="6" t="s">
        <v>113</v>
      </c>
      <c r="E49" s="7" t="s">
        <v>376</v>
      </c>
      <c r="F49" s="6" t="s">
        <v>342</v>
      </c>
      <c r="G49" s="10">
        <v>2</v>
      </c>
      <c r="H49" s="23">
        <v>410900</v>
      </c>
      <c r="I49" s="25">
        <f t="shared" si="0"/>
        <v>821800</v>
      </c>
      <c r="J49" s="13" t="s">
        <v>377</v>
      </c>
      <c r="K49" s="5" t="s">
        <v>700</v>
      </c>
      <c r="L49" s="1" t="s">
        <v>768</v>
      </c>
      <c r="M49" s="54" t="s">
        <v>863</v>
      </c>
    </row>
    <row r="50" spans="1:13" ht="15">
      <c r="A50" s="15">
        <v>49</v>
      </c>
      <c r="B50" s="6" t="s">
        <v>378</v>
      </c>
      <c r="C50" s="6" t="s">
        <v>379</v>
      </c>
      <c r="D50" s="6" t="s">
        <v>380</v>
      </c>
      <c r="E50" s="7" t="s">
        <v>366</v>
      </c>
      <c r="F50" s="6" t="s">
        <v>342</v>
      </c>
      <c r="G50" s="10">
        <v>2</v>
      </c>
      <c r="H50" s="23">
        <v>410900</v>
      </c>
      <c r="I50" s="25">
        <f t="shared" si="0"/>
        <v>821800</v>
      </c>
      <c r="J50" s="13" t="s">
        <v>381</v>
      </c>
      <c r="K50" s="5" t="s">
        <v>700</v>
      </c>
      <c r="L50" s="1" t="s">
        <v>769</v>
      </c>
      <c r="M50" s="54" t="s">
        <v>863</v>
      </c>
    </row>
    <row r="51" spans="1:13" ht="15">
      <c r="A51" s="15">
        <v>50</v>
      </c>
      <c r="B51" s="6" t="s">
        <v>382</v>
      </c>
      <c r="C51" s="6" t="s">
        <v>383</v>
      </c>
      <c r="D51" s="6" t="s">
        <v>89</v>
      </c>
      <c r="E51" s="7" t="s">
        <v>361</v>
      </c>
      <c r="F51" s="6" t="s">
        <v>342</v>
      </c>
      <c r="G51" s="10">
        <v>2</v>
      </c>
      <c r="H51" s="23">
        <v>410900</v>
      </c>
      <c r="I51" s="25">
        <f t="shared" si="0"/>
        <v>821800</v>
      </c>
      <c r="J51" s="13" t="s">
        <v>384</v>
      </c>
      <c r="K51" s="5" t="s">
        <v>700</v>
      </c>
      <c r="L51" s="1" t="s">
        <v>770</v>
      </c>
      <c r="M51" s="54" t="s">
        <v>863</v>
      </c>
    </row>
    <row r="52" spans="1:13" ht="15">
      <c r="A52" s="15">
        <v>51</v>
      </c>
      <c r="B52" s="16" t="s">
        <v>395</v>
      </c>
      <c r="C52" s="16" t="s">
        <v>396</v>
      </c>
      <c r="D52" s="16" t="s">
        <v>397</v>
      </c>
      <c r="E52" s="17" t="s">
        <v>398</v>
      </c>
      <c r="F52" s="16" t="s">
        <v>388</v>
      </c>
      <c r="G52" s="15">
        <v>2</v>
      </c>
      <c r="H52" s="22">
        <f aca="true" t="shared" si="4" ref="H52:H60">489200*1.5</f>
        <v>733800</v>
      </c>
      <c r="I52" s="22">
        <f t="shared" si="0"/>
        <v>1467600</v>
      </c>
      <c r="J52" s="18" t="s">
        <v>399</v>
      </c>
      <c r="K52" s="19" t="s">
        <v>700</v>
      </c>
      <c r="L52" s="20" t="s">
        <v>832</v>
      </c>
      <c r="M52" s="54" t="s">
        <v>863</v>
      </c>
    </row>
    <row r="53" spans="1:13" ht="15">
      <c r="A53" s="15">
        <v>52</v>
      </c>
      <c r="B53" s="16" t="s">
        <v>276</v>
      </c>
      <c r="C53" s="16" t="s">
        <v>147</v>
      </c>
      <c r="D53" s="16" t="s">
        <v>277</v>
      </c>
      <c r="E53" s="17" t="s">
        <v>95</v>
      </c>
      <c r="F53" s="16" t="s">
        <v>388</v>
      </c>
      <c r="G53" s="15">
        <v>2</v>
      </c>
      <c r="H53" s="22">
        <f t="shared" si="4"/>
        <v>733800</v>
      </c>
      <c r="I53" s="22">
        <f t="shared" si="0"/>
        <v>1467600</v>
      </c>
      <c r="J53" s="18" t="s">
        <v>278</v>
      </c>
      <c r="K53" s="19" t="s">
        <v>700</v>
      </c>
      <c r="L53" s="20" t="s">
        <v>771</v>
      </c>
      <c r="M53" s="54" t="s">
        <v>863</v>
      </c>
    </row>
    <row r="54" spans="1:13" ht="15">
      <c r="A54" s="15">
        <v>53</v>
      </c>
      <c r="B54" s="16" t="s">
        <v>404</v>
      </c>
      <c r="C54" s="16" t="s">
        <v>405</v>
      </c>
      <c r="D54" s="16" t="s">
        <v>353</v>
      </c>
      <c r="E54" s="17" t="s">
        <v>210</v>
      </c>
      <c r="F54" s="16" t="s">
        <v>402</v>
      </c>
      <c r="G54" s="15">
        <v>3</v>
      </c>
      <c r="H54" s="22">
        <f t="shared" si="4"/>
        <v>733800</v>
      </c>
      <c r="I54" s="22">
        <f t="shared" si="0"/>
        <v>2201400</v>
      </c>
      <c r="J54" s="18" t="s">
        <v>406</v>
      </c>
      <c r="K54" s="19" t="s">
        <v>700</v>
      </c>
      <c r="L54" s="20" t="s">
        <v>772</v>
      </c>
      <c r="M54" s="54" t="s">
        <v>863</v>
      </c>
    </row>
    <row r="55" spans="1:13" ht="15">
      <c r="A55" s="15">
        <v>54</v>
      </c>
      <c r="B55" s="16" t="s">
        <v>407</v>
      </c>
      <c r="C55" s="16" t="s">
        <v>408</v>
      </c>
      <c r="D55" s="16" t="s">
        <v>409</v>
      </c>
      <c r="E55" s="17" t="s">
        <v>10</v>
      </c>
      <c r="F55" s="16" t="s">
        <v>402</v>
      </c>
      <c r="G55" s="15">
        <v>3</v>
      </c>
      <c r="H55" s="22">
        <f t="shared" si="4"/>
        <v>733800</v>
      </c>
      <c r="I55" s="22">
        <f t="shared" si="0"/>
        <v>2201400</v>
      </c>
      <c r="J55" s="18" t="s">
        <v>410</v>
      </c>
      <c r="K55" s="19" t="s">
        <v>700</v>
      </c>
      <c r="L55" s="20" t="s">
        <v>773</v>
      </c>
      <c r="M55" s="54" t="s">
        <v>863</v>
      </c>
    </row>
    <row r="56" spans="1:13" ht="15">
      <c r="A56" s="15">
        <v>55</v>
      </c>
      <c r="B56" s="16" t="s">
        <v>251</v>
      </c>
      <c r="C56" s="16" t="s">
        <v>252</v>
      </c>
      <c r="D56" s="16" t="s">
        <v>253</v>
      </c>
      <c r="E56" s="17" t="s">
        <v>59</v>
      </c>
      <c r="F56" s="16" t="s">
        <v>412</v>
      </c>
      <c r="G56" s="15">
        <v>2</v>
      </c>
      <c r="H56" s="22">
        <f t="shared" si="4"/>
        <v>733800</v>
      </c>
      <c r="I56" s="22">
        <f t="shared" si="0"/>
        <v>1467600</v>
      </c>
      <c r="J56" s="18" t="s">
        <v>254</v>
      </c>
      <c r="K56" s="19" t="s">
        <v>700</v>
      </c>
      <c r="L56" s="20" t="s">
        <v>774</v>
      </c>
      <c r="M56" s="54" t="s">
        <v>863</v>
      </c>
    </row>
    <row r="57" spans="1:13" ht="15">
      <c r="A57" s="15">
        <v>56</v>
      </c>
      <c r="B57" s="16" t="s">
        <v>67</v>
      </c>
      <c r="C57" s="16" t="s">
        <v>68</v>
      </c>
      <c r="D57" s="16" t="s">
        <v>69</v>
      </c>
      <c r="E57" s="17" t="s">
        <v>70</v>
      </c>
      <c r="F57" s="16" t="s">
        <v>412</v>
      </c>
      <c r="G57" s="15">
        <v>2</v>
      </c>
      <c r="H57" s="22">
        <f t="shared" si="4"/>
        <v>733800</v>
      </c>
      <c r="I57" s="22">
        <f t="shared" si="0"/>
        <v>1467600</v>
      </c>
      <c r="J57" s="18" t="s">
        <v>71</v>
      </c>
      <c r="K57" s="19" t="s">
        <v>700</v>
      </c>
      <c r="L57" s="20" t="s">
        <v>775</v>
      </c>
      <c r="M57" s="54" t="s">
        <v>863</v>
      </c>
    </row>
    <row r="58" spans="1:13" ht="15">
      <c r="A58" s="15">
        <v>57</v>
      </c>
      <c r="B58" s="16" t="s">
        <v>413</v>
      </c>
      <c r="C58" s="16" t="s">
        <v>414</v>
      </c>
      <c r="D58" s="16" t="s">
        <v>415</v>
      </c>
      <c r="E58" s="17" t="s">
        <v>70</v>
      </c>
      <c r="F58" s="16" t="s">
        <v>412</v>
      </c>
      <c r="G58" s="15">
        <v>2</v>
      </c>
      <c r="H58" s="22">
        <f t="shared" si="4"/>
        <v>733800</v>
      </c>
      <c r="I58" s="22">
        <f t="shared" si="0"/>
        <v>1467600</v>
      </c>
      <c r="J58" s="18" t="s">
        <v>416</v>
      </c>
      <c r="K58" s="19" t="s">
        <v>700</v>
      </c>
      <c r="L58" s="20" t="s">
        <v>776</v>
      </c>
      <c r="M58" s="54" t="s">
        <v>863</v>
      </c>
    </row>
    <row r="59" spans="1:13" ht="15">
      <c r="A59" s="15">
        <v>58</v>
      </c>
      <c r="B59" s="16" t="s">
        <v>188</v>
      </c>
      <c r="C59" s="16" t="s">
        <v>189</v>
      </c>
      <c r="D59" s="16" t="s">
        <v>190</v>
      </c>
      <c r="E59" s="17" t="s">
        <v>84</v>
      </c>
      <c r="F59" s="16" t="s">
        <v>417</v>
      </c>
      <c r="G59" s="15">
        <v>3</v>
      </c>
      <c r="H59" s="22">
        <f t="shared" si="4"/>
        <v>733800</v>
      </c>
      <c r="I59" s="22">
        <f t="shared" si="0"/>
        <v>2201400</v>
      </c>
      <c r="J59" s="18" t="s">
        <v>191</v>
      </c>
      <c r="K59" s="19" t="s">
        <v>700</v>
      </c>
      <c r="L59" s="20" t="s">
        <v>777</v>
      </c>
      <c r="M59" s="54" t="s">
        <v>863</v>
      </c>
    </row>
    <row r="60" spans="1:13" ht="15">
      <c r="A60" s="15">
        <v>59</v>
      </c>
      <c r="B60" s="16" t="s">
        <v>165</v>
      </c>
      <c r="C60" s="16" t="s">
        <v>166</v>
      </c>
      <c r="D60" s="16" t="s">
        <v>167</v>
      </c>
      <c r="E60" s="17" t="s">
        <v>168</v>
      </c>
      <c r="F60" s="16" t="s">
        <v>418</v>
      </c>
      <c r="G60" s="15">
        <v>2</v>
      </c>
      <c r="H60" s="22">
        <f t="shared" si="4"/>
        <v>733800</v>
      </c>
      <c r="I60" s="22">
        <f t="shared" si="0"/>
        <v>1467600</v>
      </c>
      <c r="J60" s="18" t="s">
        <v>169</v>
      </c>
      <c r="K60" s="19" t="s">
        <v>700</v>
      </c>
      <c r="L60" s="20" t="s">
        <v>778</v>
      </c>
      <c r="M60" s="54" t="s">
        <v>863</v>
      </c>
    </row>
    <row r="61" spans="1:13" ht="15">
      <c r="A61" s="15">
        <v>60</v>
      </c>
      <c r="B61" s="16" t="s">
        <v>431</v>
      </c>
      <c r="C61" s="16" t="s">
        <v>432</v>
      </c>
      <c r="D61" s="16" t="s">
        <v>260</v>
      </c>
      <c r="E61" s="17" t="s">
        <v>425</v>
      </c>
      <c r="F61" s="16" t="s">
        <v>426</v>
      </c>
      <c r="G61" s="15">
        <v>2</v>
      </c>
      <c r="H61" s="22">
        <f>489200*1.5</f>
        <v>733800</v>
      </c>
      <c r="I61" s="22">
        <f t="shared" si="0"/>
        <v>1467600</v>
      </c>
      <c r="J61" s="18" t="s">
        <v>433</v>
      </c>
      <c r="K61" s="19" t="s">
        <v>700</v>
      </c>
      <c r="L61" s="20" t="s">
        <v>779</v>
      </c>
      <c r="M61" s="54" t="s">
        <v>863</v>
      </c>
    </row>
    <row r="62" spans="1:13" ht="15">
      <c r="A62" s="15">
        <v>61</v>
      </c>
      <c r="B62" s="6" t="s">
        <v>288</v>
      </c>
      <c r="C62" s="6" t="s">
        <v>289</v>
      </c>
      <c r="D62" s="6" t="s">
        <v>253</v>
      </c>
      <c r="E62" s="7" t="s">
        <v>290</v>
      </c>
      <c r="F62" s="6" t="s">
        <v>438</v>
      </c>
      <c r="G62" s="10">
        <v>3</v>
      </c>
      <c r="H62" s="23">
        <v>410900</v>
      </c>
      <c r="I62" s="25">
        <f t="shared" si="0"/>
        <v>1232700</v>
      </c>
      <c r="J62" s="13" t="s">
        <v>291</v>
      </c>
      <c r="K62" s="5" t="s">
        <v>700</v>
      </c>
      <c r="L62" s="1" t="s">
        <v>780</v>
      </c>
      <c r="M62" s="54" t="s">
        <v>863</v>
      </c>
    </row>
    <row r="63" spans="1:13" ht="15">
      <c r="A63" s="15">
        <v>62</v>
      </c>
      <c r="B63" s="6" t="s">
        <v>443</v>
      </c>
      <c r="C63" s="6" t="s">
        <v>444</v>
      </c>
      <c r="D63" s="6" t="s">
        <v>365</v>
      </c>
      <c r="E63" s="7" t="s">
        <v>290</v>
      </c>
      <c r="F63" s="6" t="s">
        <v>438</v>
      </c>
      <c r="G63" s="10">
        <v>3</v>
      </c>
      <c r="H63" s="23">
        <v>410900</v>
      </c>
      <c r="I63" s="25">
        <f t="shared" si="0"/>
        <v>1232700</v>
      </c>
      <c r="J63" s="13" t="s">
        <v>445</v>
      </c>
      <c r="K63" s="5" t="s">
        <v>700</v>
      </c>
      <c r="L63" s="1" t="s">
        <v>781</v>
      </c>
      <c r="M63" s="54" t="s">
        <v>863</v>
      </c>
    </row>
    <row r="64" spans="1:13" ht="15">
      <c r="A64" s="15">
        <v>63</v>
      </c>
      <c r="B64" s="6" t="s">
        <v>454</v>
      </c>
      <c r="C64" s="6" t="s">
        <v>455</v>
      </c>
      <c r="D64" s="6" t="s">
        <v>456</v>
      </c>
      <c r="E64" s="7" t="s">
        <v>457</v>
      </c>
      <c r="F64" s="6" t="s">
        <v>438</v>
      </c>
      <c r="G64" s="10">
        <v>3</v>
      </c>
      <c r="H64" s="23">
        <v>410900</v>
      </c>
      <c r="I64" s="25">
        <f t="shared" si="0"/>
        <v>1232700</v>
      </c>
      <c r="J64" s="13" t="s">
        <v>458</v>
      </c>
      <c r="K64" s="5" t="s">
        <v>700</v>
      </c>
      <c r="L64" s="53" t="s">
        <v>819</v>
      </c>
      <c r="M64" s="54" t="s">
        <v>863</v>
      </c>
    </row>
    <row r="65" spans="1:13" ht="15">
      <c r="A65" s="15">
        <v>64</v>
      </c>
      <c r="B65" s="6" t="s">
        <v>459</v>
      </c>
      <c r="C65" s="6" t="s">
        <v>460</v>
      </c>
      <c r="D65" s="6" t="s">
        <v>89</v>
      </c>
      <c r="E65" s="7" t="s">
        <v>457</v>
      </c>
      <c r="F65" s="6" t="s">
        <v>438</v>
      </c>
      <c r="G65" s="10">
        <v>3</v>
      </c>
      <c r="H65" s="23">
        <v>410900</v>
      </c>
      <c r="I65" s="25">
        <f t="shared" si="0"/>
        <v>1232700</v>
      </c>
      <c r="J65" s="13" t="s">
        <v>461</v>
      </c>
      <c r="K65" s="5" t="s">
        <v>700</v>
      </c>
      <c r="L65" s="1" t="s">
        <v>782</v>
      </c>
      <c r="M65" s="54" t="s">
        <v>863</v>
      </c>
    </row>
    <row r="66" spans="1:13" ht="15">
      <c r="A66" s="15">
        <v>65</v>
      </c>
      <c r="B66" s="6" t="s">
        <v>462</v>
      </c>
      <c r="C66" s="6" t="s">
        <v>463</v>
      </c>
      <c r="D66" s="6" t="s">
        <v>229</v>
      </c>
      <c r="E66" s="7" t="s">
        <v>376</v>
      </c>
      <c r="F66" s="6" t="s">
        <v>438</v>
      </c>
      <c r="G66" s="10">
        <v>3</v>
      </c>
      <c r="H66" s="23">
        <v>410900</v>
      </c>
      <c r="I66" s="25">
        <f t="shared" si="0"/>
        <v>1232700</v>
      </c>
      <c r="J66" s="13" t="s">
        <v>464</v>
      </c>
      <c r="K66" s="5" t="s">
        <v>700</v>
      </c>
      <c r="L66" s="1" t="s">
        <v>783</v>
      </c>
      <c r="M66" s="54" t="s">
        <v>863</v>
      </c>
    </row>
    <row r="67" spans="1:13" ht="15">
      <c r="A67" s="15">
        <v>66</v>
      </c>
      <c r="B67" s="16" t="s">
        <v>469</v>
      </c>
      <c r="C67" s="16" t="s">
        <v>470</v>
      </c>
      <c r="D67" s="16" t="s">
        <v>242</v>
      </c>
      <c r="E67" s="17" t="s">
        <v>65</v>
      </c>
      <c r="F67" s="16" t="s">
        <v>467</v>
      </c>
      <c r="G67" s="15">
        <v>2</v>
      </c>
      <c r="H67" s="22">
        <f aca="true" t="shared" si="5" ref="H67:H73">489200*1.5</f>
        <v>733800</v>
      </c>
      <c r="I67" s="22">
        <f aca="true" t="shared" si="6" ref="I67:I103">G67*H67</f>
        <v>1467600</v>
      </c>
      <c r="J67" s="18" t="s">
        <v>471</v>
      </c>
      <c r="K67" s="19" t="s">
        <v>700</v>
      </c>
      <c r="L67" s="20" t="s">
        <v>784</v>
      </c>
      <c r="M67" s="54" t="s">
        <v>863</v>
      </c>
    </row>
    <row r="68" spans="1:13" ht="15">
      <c r="A68" s="15">
        <v>67</v>
      </c>
      <c r="B68" s="16" t="s">
        <v>255</v>
      </c>
      <c r="C68" s="16" t="s">
        <v>256</v>
      </c>
      <c r="D68" s="16" t="s">
        <v>36</v>
      </c>
      <c r="E68" s="17" t="s">
        <v>65</v>
      </c>
      <c r="F68" s="16" t="s">
        <v>467</v>
      </c>
      <c r="G68" s="15">
        <v>2</v>
      </c>
      <c r="H68" s="22">
        <f t="shared" si="5"/>
        <v>733800</v>
      </c>
      <c r="I68" s="22">
        <f t="shared" si="6"/>
        <v>1467600</v>
      </c>
      <c r="J68" s="18" t="s">
        <v>257</v>
      </c>
      <c r="K68" s="19" t="s">
        <v>700</v>
      </c>
      <c r="L68" s="52" t="s">
        <v>823</v>
      </c>
      <c r="M68" s="54" t="s">
        <v>863</v>
      </c>
    </row>
    <row r="69" spans="1:13" ht="15">
      <c r="A69" s="15">
        <v>68</v>
      </c>
      <c r="B69" s="16" t="s">
        <v>67</v>
      </c>
      <c r="C69" s="16" t="s">
        <v>68</v>
      </c>
      <c r="D69" s="16" t="s">
        <v>69</v>
      </c>
      <c r="E69" s="17" t="s">
        <v>70</v>
      </c>
      <c r="F69" s="16" t="s">
        <v>467</v>
      </c>
      <c r="G69" s="15">
        <v>2</v>
      </c>
      <c r="H69" s="22">
        <f t="shared" si="5"/>
        <v>733800</v>
      </c>
      <c r="I69" s="22">
        <f t="shared" si="6"/>
        <v>1467600</v>
      </c>
      <c r="J69" s="18" t="s">
        <v>71</v>
      </c>
      <c r="K69" s="19" t="s">
        <v>700</v>
      </c>
      <c r="L69" s="20" t="s">
        <v>785</v>
      </c>
      <c r="M69" s="54" t="s">
        <v>863</v>
      </c>
    </row>
    <row r="70" spans="1:13" ht="15">
      <c r="A70" s="15">
        <v>69</v>
      </c>
      <c r="B70" s="16" t="s">
        <v>165</v>
      </c>
      <c r="C70" s="16" t="s">
        <v>166</v>
      </c>
      <c r="D70" s="16" t="s">
        <v>167</v>
      </c>
      <c r="E70" s="17" t="s">
        <v>168</v>
      </c>
      <c r="F70" s="16" t="s">
        <v>479</v>
      </c>
      <c r="G70" s="15">
        <v>2</v>
      </c>
      <c r="H70" s="22">
        <f t="shared" si="5"/>
        <v>733800</v>
      </c>
      <c r="I70" s="22">
        <f t="shared" si="6"/>
        <v>1467600</v>
      </c>
      <c r="J70" s="18" t="s">
        <v>169</v>
      </c>
      <c r="K70" s="19" t="s">
        <v>700</v>
      </c>
      <c r="L70" s="20" t="s">
        <v>786</v>
      </c>
      <c r="M70" s="54" t="s">
        <v>863</v>
      </c>
    </row>
    <row r="71" spans="1:13" ht="15">
      <c r="A71" s="15">
        <v>70</v>
      </c>
      <c r="B71" s="16" t="s">
        <v>248</v>
      </c>
      <c r="C71" s="16" t="s">
        <v>249</v>
      </c>
      <c r="D71" s="16" t="s">
        <v>30</v>
      </c>
      <c r="E71" s="17" t="s">
        <v>70</v>
      </c>
      <c r="F71" s="16" t="s">
        <v>480</v>
      </c>
      <c r="G71" s="15">
        <v>3</v>
      </c>
      <c r="H71" s="22">
        <f t="shared" si="5"/>
        <v>733800</v>
      </c>
      <c r="I71" s="22">
        <f t="shared" si="6"/>
        <v>2201400</v>
      </c>
      <c r="J71" s="18" t="s">
        <v>250</v>
      </c>
      <c r="K71" s="19" t="s">
        <v>700</v>
      </c>
      <c r="L71" s="20" t="s">
        <v>787</v>
      </c>
      <c r="M71" s="54" t="s">
        <v>863</v>
      </c>
    </row>
    <row r="72" spans="1:13" ht="15">
      <c r="A72" s="15">
        <v>71</v>
      </c>
      <c r="B72" s="16" t="s">
        <v>165</v>
      </c>
      <c r="C72" s="16" t="s">
        <v>166</v>
      </c>
      <c r="D72" s="16" t="s">
        <v>167</v>
      </c>
      <c r="E72" s="17" t="s">
        <v>168</v>
      </c>
      <c r="F72" s="16" t="s">
        <v>488</v>
      </c>
      <c r="G72" s="15">
        <v>3</v>
      </c>
      <c r="H72" s="22">
        <f t="shared" si="5"/>
        <v>733800</v>
      </c>
      <c r="I72" s="22">
        <f t="shared" si="6"/>
        <v>2201400</v>
      </c>
      <c r="J72" s="18" t="s">
        <v>169</v>
      </c>
      <c r="K72" s="19" t="s">
        <v>700</v>
      </c>
      <c r="L72" s="20" t="s">
        <v>788</v>
      </c>
      <c r="M72" s="54" t="s">
        <v>863</v>
      </c>
    </row>
    <row r="73" spans="1:13" ht="15">
      <c r="A73" s="15">
        <v>72</v>
      </c>
      <c r="B73" s="16" t="s">
        <v>507</v>
      </c>
      <c r="C73" s="16" t="s">
        <v>82</v>
      </c>
      <c r="D73" s="16" t="s">
        <v>260</v>
      </c>
      <c r="E73" s="17" t="s">
        <v>322</v>
      </c>
      <c r="F73" s="16" t="s">
        <v>494</v>
      </c>
      <c r="G73" s="15">
        <v>2</v>
      </c>
      <c r="H73" s="22">
        <f t="shared" si="5"/>
        <v>733800</v>
      </c>
      <c r="I73" s="22">
        <f t="shared" si="6"/>
        <v>1467600</v>
      </c>
      <c r="J73" s="18" t="s">
        <v>508</v>
      </c>
      <c r="K73" s="19" t="s">
        <v>700</v>
      </c>
      <c r="L73" s="20" t="s">
        <v>789</v>
      </c>
      <c r="M73" s="54" t="s">
        <v>863</v>
      </c>
    </row>
    <row r="74" spans="1:13" ht="15">
      <c r="A74" s="15">
        <v>73</v>
      </c>
      <c r="B74" s="16" t="s">
        <v>513</v>
      </c>
      <c r="C74" s="16" t="s">
        <v>379</v>
      </c>
      <c r="D74" s="16" t="s">
        <v>514</v>
      </c>
      <c r="E74" s="17" t="s">
        <v>16</v>
      </c>
      <c r="F74" s="16" t="s">
        <v>515</v>
      </c>
      <c r="G74" s="15">
        <v>2</v>
      </c>
      <c r="H74" s="22">
        <f>500900*1.5</f>
        <v>751350</v>
      </c>
      <c r="I74" s="22">
        <f t="shared" si="6"/>
        <v>1502700</v>
      </c>
      <c r="J74" s="18" t="s">
        <v>516</v>
      </c>
      <c r="K74" s="19" t="s">
        <v>700</v>
      </c>
      <c r="L74" s="20" t="s">
        <v>790</v>
      </c>
      <c r="M74" s="54" t="s">
        <v>863</v>
      </c>
    </row>
    <row r="75" spans="1:13" ht="15">
      <c r="A75" s="15">
        <v>74</v>
      </c>
      <c r="B75" s="16" t="s">
        <v>517</v>
      </c>
      <c r="C75" s="16" t="s">
        <v>518</v>
      </c>
      <c r="D75" s="16" t="s">
        <v>126</v>
      </c>
      <c r="E75" s="17" t="s">
        <v>16</v>
      </c>
      <c r="F75" s="16" t="s">
        <v>515</v>
      </c>
      <c r="G75" s="15">
        <v>2</v>
      </c>
      <c r="H75" s="22">
        <f>500900*1.5</f>
        <v>751350</v>
      </c>
      <c r="I75" s="22">
        <f t="shared" si="6"/>
        <v>1502700</v>
      </c>
      <c r="J75" s="18" t="s">
        <v>519</v>
      </c>
      <c r="K75" s="19" t="s">
        <v>700</v>
      </c>
      <c r="L75" s="52" t="s">
        <v>831</v>
      </c>
      <c r="M75" s="54" t="s">
        <v>863</v>
      </c>
    </row>
    <row r="76" spans="1:13" ht="15">
      <c r="A76" s="15">
        <v>75</v>
      </c>
      <c r="B76" s="16" t="s">
        <v>520</v>
      </c>
      <c r="C76" s="16" t="s">
        <v>166</v>
      </c>
      <c r="D76" s="16" t="s">
        <v>137</v>
      </c>
      <c r="E76" s="17" t="s">
        <v>16</v>
      </c>
      <c r="F76" s="16" t="s">
        <v>515</v>
      </c>
      <c r="G76" s="15">
        <v>2</v>
      </c>
      <c r="H76" s="22">
        <f>500900*1.5</f>
        <v>751350</v>
      </c>
      <c r="I76" s="22">
        <f t="shared" si="6"/>
        <v>1502700</v>
      </c>
      <c r="J76" s="18" t="s">
        <v>521</v>
      </c>
      <c r="K76" s="19" t="s">
        <v>700</v>
      </c>
      <c r="L76" s="20" t="s">
        <v>791</v>
      </c>
      <c r="M76" s="54" t="s">
        <v>863</v>
      </c>
    </row>
    <row r="77" spans="1:13" ht="15">
      <c r="A77" s="15">
        <v>76</v>
      </c>
      <c r="B77" s="16" t="s">
        <v>522</v>
      </c>
      <c r="C77" s="16" t="s">
        <v>68</v>
      </c>
      <c r="D77" s="16" t="s">
        <v>523</v>
      </c>
      <c r="E77" s="17" t="s">
        <v>16</v>
      </c>
      <c r="F77" s="16" t="s">
        <v>515</v>
      </c>
      <c r="G77" s="15">
        <v>2</v>
      </c>
      <c r="H77" s="22">
        <f>500900*1.5</f>
        <v>751350</v>
      </c>
      <c r="I77" s="22">
        <f t="shared" si="6"/>
        <v>1502700</v>
      </c>
      <c r="J77" s="18" t="s">
        <v>524</v>
      </c>
      <c r="K77" s="19" t="s">
        <v>700</v>
      </c>
      <c r="L77" s="20" t="s">
        <v>792</v>
      </c>
      <c r="M77" s="54" t="s">
        <v>863</v>
      </c>
    </row>
    <row r="78" spans="1:13" ht="15">
      <c r="A78" s="15">
        <v>77</v>
      </c>
      <c r="B78" s="16" t="s">
        <v>314</v>
      </c>
      <c r="C78" s="16" t="s">
        <v>315</v>
      </c>
      <c r="D78" s="16" t="s">
        <v>177</v>
      </c>
      <c r="E78" s="17" t="s">
        <v>316</v>
      </c>
      <c r="F78" s="16" t="s">
        <v>528</v>
      </c>
      <c r="G78" s="15">
        <v>3</v>
      </c>
      <c r="H78" s="22">
        <f>500900*1.5</f>
        <v>751350</v>
      </c>
      <c r="I78" s="22">
        <f t="shared" si="6"/>
        <v>2254050</v>
      </c>
      <c r="J78" s="18" t="s">
        <v>318</v>
      </c>
      <c r="K78" s="19" t="s">
        <v>700</v>
      </c>
      <c r="L78" s="20" t="s">
        <v>793</v>
      </c>
      <c r="M78" s="54" t="s">
        <v>863</v>
      </c>
    </row>
    <row r="79" spans="1:13" ht="15">
      <c r="A79" s="15">
        <v>78</v>
      </c>
      <c r="B79" s="16" t="s">
        <v>165</v>
      </c>
      <c r="C79" s="16" t="s">
        <v>166</v>
      </c>
      <c r="D79" s="16" t="s">
        <v>167</v>
      </c>
      <c r="E79" s="17" t="s">
        <v>168</v>
      </c>
      <c r="F79" s="16" t="s">
        <v>533</v>
      </c>
      <c r="G79" s="15">
        <v>2</v>
      </c>
      <c r="H79" s="22">
        <f>489200*1.5</f>
        <v>733800</v>
      </c>
      <c r="I79" s="22">
        <f t="shared" si="6"/>
        <v>1467600</v>
      </c>
      <c r="J79" s="18" t="s">
        <v>169</v>
      </c>
      <c r="K79" s="19" t="s">
        <v>700</v>
      </c>
      <c r="L79" s="20" t="s">
        <v>794</v>
      </c>
      <c r="M79" s="54" t="s">
        <v>863</v>
      </c>
    </row>
    <row r="80" spans="1:13" ht="15">
      <c r="A80" s="15">
        <v>79</v>
      </c>
      <c r="B80" s="16" t="s">
        <v>276</v>
      </c>
      <c r="C80" s="16" t="s">
        <v>147</v>
      </c>
      <c r="D80" s="16" t="s">
        <v>277</v>
      </c>
      <c r="E80" s="17" t="s">
        <v>95</v>
      </c>
      <c r="F80" s="16" t="s">
        <v>538</v>
      </c>
      <c r="G80" s="15">
        <v>2</v>
      </c>
      <c r="H80" s="22">
        <f>489200*1.5</f>
        <v>733800</v>
      </c>
      <c r="I80" s="22">
        <f t="shared" si="6"/>
        <v>1467600</v>
      </c>
      <c r="J80" s="18" t="s">
        <v>278</v>
      </c>
      <c r="K80" s="19" t="s">
        <v>700</v>
      </c>
      <c r="L80" s="20" t="s">
        <v>795</v>
      </c>
      <c r="M80" s="54" t="s">
        <v>863</v>
      </c>
    </row>
    <row r="81" spans="1:13" ht="15">
      <c r="A81" s="15">
        <v>80</v>
      </c>
      <c r="B81" s="16" t="s">
        <v>7</v>
      </c>
      <c r="C81" s="16" t="s">
        <v>8</v>
      </c>
      <c r="D81" s="16" t="s">
        <v>9</v>
      </c>
      <c r="E81" s="17" t="s">
        <v>10</v>
      </c>
      <c r="F81" s="16" t="s">
        <v>541</v>
      </c>
      <c r="G81" s="15">
        <v>4</v>
      </c>
      <c r="H81" s="22">
        <f>489200*1.5</f>
        <v>733800</v>
      </c>
      <c r="I81" s="22">
        <f t="shared" si="6"/>
        <v>2935200</v>
      </c>
      <c r="J81" s="18" t="s">
        <v>12</v>
      </c>
      <c r="K81" s="19" t="s">
        <v>700</v>
      </c>
      <c r="L81" s="52" t="s">
        <v>817</v>
      </c>
      <c r="M81" s="54" t="s">
        <v>863</v>
      </c>
    </row>
    <row r="82" spans="1:13" ht="15">
      <c r="A82" s="15">
        <v>81</v>
      </c>
      <c r="B82" s="16" t="s">
        <v>546</v>
      </c>
      <c r="C82" s="16" t="s">
        <v>547</v>
      </c>
      <c r="D82" s="16" t="s">
        <v>392</v>
      </c>
      <c r="E82" s="17" t="s">
        <v>10</v>
      </c>
      <c r="F82" s="16" t="s">
        <v>575</v>
      </c>
      <c r="G82" s="15">
        <v>2</v>
      </c>
      <c r="H82" s="22">
        <f aca="true" t="shared" si="7" ref="H82:H88">489200*1.5</f>
        <v>733800</v>
      </c>
      <c r="I82" s="22">
        <f t="shared" si="6"/>
        <v>1467600</v>
      </c>
      <c r="J82" s="18" t="s">
        <v>548</v>
      </c>
      <c r="K82" s="19" t="s">
        <v>700</v>
      </c>
      <c r="L82" s="20" t="s">
        <v>796</v>
      </c>
      <c r="M82" s="54" t="s">
        <v>863</v>
      </c>
    </row>
    <row r="83" spans="1:13" ht="15">
      <c r="A83" s="15">
        <v>82</v>
      </c>
      <c r="B83" s="16" t="s">
        <v>165</v>
      </c>
      <c r="C83" s="16" t="s">
        <v>166</v>
      </c>
      <c r="D83" s="16" t="s">
        <v>167</v>
      </c>
      <c r="E83" s="17" t="s">
        <v>168</v>
      </c>
      <c r="F83" s="16" t="s">
        <v>583</v>
      </c>
      <c r="G83" s="15">
        <v>2</v>
      </c>
      <c r="H83" s="22">
        <f t="shared" si="7"/>
        <v>733800</v>
      </c>
      <c r="I83" s="22">
        <f t="shared" si="6"/>
        <v>1467600</v>
      </c>
      <c r="J83" s="18" t="s">
        <v>169</v>
      </c>
      <c r="K83" s="19" t="s">
        <v>700</v>
      </c>
      <c r="L83" s="20" t="s">
        <v>797</v>
      </c>
      <c r="M83" s="54" t="s">
        <v>863</v>
      </c>
    </row>
    <row r="84" spans="1:13" ht="15">
      <c r="A84" s="15">
        <v>83</v>
      </c>
      <c r="B84" s="16" t="s">
        <v>584</v>
      </c>
      <c r="C84" s="16" t="s">
        <v>585</v>
      </c>
      <c r="D84" s="16" t="s">
        <v>586</v>
      </c>
      <c r="E84" s="17" t="s">
        <v>49</v>
      </c>
      <c r="F84" s="16" t="s">
        <v>587</v>
      </c>
      <c r="G84" s="15">
        <v>2</v>
      </c>
      <c r="H84" s="22">
        <f t="shared" si="7"/>
        <v>733800</v>
      </c>
      <c r="I84" s="22">
        <f t="shared" si="6"/>
        <v>1467600</v>
      </c>
      <c r="J84" s="18" t="s">
        <v>588</v>
      </c>
      <c r="K84" s="19" t="s">
        <v>700</v>
      </c>
      <c r="L84" s="20" t="s">
        <v>798</v>
      </c>
      <c r="M84" s="54" t="s">
        <v>863</v>
      </c>
    </row>
    <row r="85" spans="1:13" ht="15">
      <c r="A85" s="15">
        <v>84</v>
      </c>
      <c r="B85" s="16" t="s">
        <v>589</v>
      </c>
      <c r="C85" s="16" t="s">
        <v>57</v>
      </c>
      <c r="D85" s="16" t="s">
        <v>58</v>
      </c>
      <c r="E85" s="17" t="s">
        <v>196</v>
      </c>
      <c r="F85" s="16" t="s">
        <v>587</v>
      </c>
      <c r="G85" s="15">
        <v>2</v>
      </c>
      <c r="H85" s="22">
        <f t="shared" si="7"/>
        <v>733800</v>
      </c>
      <c r="I85" s="22">
        <f t="shared" si="6"/>
        <v>1467600</v>
      </c>
      <c r="J85" s="18" t="s">
        <v>590</v>
      </c>
      <c r="K85" s="19" t="s">
        <v>700</v>
      </c>
      <c r="L85" s="20" t="s">
        <v>799</v>
      </c>
      <c r="M85" s="54" t="s">
        <v>863</v>
      </c>
    </row>
    <row r="86" spans="1:13" ht="15">
      <c r="A86" s="15">
        <v>85</v>
      </c>
      <c r="B86" s="16" t="s">
        <v>594</v>
      </c>
      <c r="C86" s="16" t="s">
        <v>595</v>
      </c>
      <c r="D86" s="16" t="s">
        <v>137</v>
      </c>
      <c r="E86" s="17" t="s">
        <v>196</v>
      </c>
      <c r="F86" s="16" t="s">
        <v>587</v>
      </c>
      <c r="G86" s="15">
        <v>2</v>
      </c>
      <c r="H86" s="22">
        <f t="shared" si="7"/>
        <v>733800</v>
      </c>
      <c r="I86" s="22">
        <f t="shared" si="6"/>
        <v>1467600</v>
      </c>
      <c r="J86" s="18" t="s">
        <v>596</v>
      </c>
      <c r="K86" s="19" t="s">
        <v>700</v>
      </c>
      <c r="L86" s="52" t="s">
        <v>826</v>
      </c>
      <c r="M86" s="54" t="s">
        <v>863</v>
      </c>
    </row>
    <row r="87" spans="1:13" ht="15">
      <c r="A87" s="15">
        <v>86</v>
      </c>
      <c r="B87" s="16" t="s">
        <v>597</v>
      </c>
      <c r="C87" s="16" t="s">
        <v>598</v>
      </c>
      <c r="D87" s="16" t="s">
        <v>137</v>
      </c>
      <c r="E87" s="17" t="s">
        <v>196</v>
      </c>
      <c r="F87" s="16" t="s">
        <v>587</v>
      </c>
      <c r="G87" s="15">
        <v>2</v>
      </c>
      <c r="H87" s="22">
        <f t="shared" si="7"/>
        <v>733800</v>
      </c>
      <c r="I87" s="22">
        <f t="shared" si="6"/>
        <v>1467600</v>
      </c>
      <c r="J87" s="18" t="s">
        <v>599</v>
      </c>
      <c r="K87" s="19" t="s">
        <v>700</v>
      </c>
      <c r="L87" s="52" t="s">
        <v>827</v>
      </c>
      <c r="M87" s="54" t="s">
        <v>863</v>
      </c>
    </row>
    <row r="88" spans="1:13" ht="15">
      <c r="A88" s="15">
        <v>87</v>
      </c>
      <c r="B88" s="16" t="s">
        <v>600</v>
      </c>
      <c r="C88" s="16" t="s">
        <v>601</v>
      </c>
      <c r="D88" s="16" t="s">
        <v>482</v>
      </c>
      <c r="E88" s="17" t="s">
        <v>196</v>
      </c>
      <c r="F88" s="16" t="s">
        <v>587</v>
      </c>
      <c r="G88" s="15">
        <v>2</v>
      </c>
      <c r="H88" s="22">
        <f t="shared" si="7"/>
        <v>733800</v>
      </c>
      <c r="I88" s="22">
        <f t="shared" si="6"/>
        <v>1467600</v>
      </c>
      <c r="J88" s="18" t="s">
        <v>602</v>
      </c>
      <c r="K88" s="19" t="s">
        <v>700</v>
      </c>
      <c r="L88" s="20" t="s">
        <v>800</v>
      </c>
      <c r="M88" s="54" t="s">
        <v>863</v>
      </c>
    </row>
    <row r="89" spans="1:13" ht="15">
      <c r="A89" s="15">
        <v>88</v>
      </c>
      <c r="B89" s="16" t="s">
        <v>616</v>
      </c>
      <c r="C89" s="16" t="s">
        <v>617</v>
      </c>
      <c r="D89" s="16" t="s">
        <v>618</v>
      </c>
      <c r="E89" s="17" t="s">
        <v>619</v>
      </c>
      <c r="F89" s="16" t="s">
        <v>620</v>
      </c>
      <c r="G89" s="15">
        <v>3</v>
      </c>
      <c r="H89" s="22">
        <f>489200*1.5</f>
        <v>733800</v>
      </c>
      <c r="I89" s="22">
        <f t="shared" si="6"/>
        <v>2201400</v>
      </c>
      <c r="J89" s="18" t="s">
        <v>621</v>
      </c>
      <c r="K89" s="19" t="s">
        <v>700</v>
      </c>
      <c r="L89" s="20" t="s">
        <v>801</v>
      </c>
      <c r="M89" s="54" t="s">
        <v>863</v>
      </c>
    </row>
    <row r="90" spans="1:13" ht="15">
      <c r="A90" s="15">
        <v>89</v>
      </c>
      <c r="B90" s="16" t="s">
        <v>622</v>
      </c>
      <c r="C90" s="16" t="s">
        <v>623</v>
      </c>
      <c r="D90" s="16" t="s">
        <v>624</v>
      </c>
      <c r="E90" s="17" t="s">
        <v>625</v>
      </c>
      <c r="F90" s="16" t="s">
        <v>620</v>
      </c>
      <c r="G90" s="15">
        <v>3</v>
      </c>
      <c r="H90" s="22">
        <f>478200*1.5</f>
        <v>717300</v>
      </c>
      <c r="I90" s="22">
        <f t="shared" si="6"/>
        <v>2151900</v>
      </c>
      <c r="J90" s="18" t="s">
        <v>626</v>
      </c>
      <c r="K90" s="19" t="s">
        <v>700</v>
      </c>
      <c r="L90" s="20" t="s">
        <v>802</v>
      </c>
      <c r="M90" s="54" t="s">
        <v>863</v>
      </c>
    </row>
    <row r="91" spans="1:13" ht="15">
      <c r="A91" s="15">
        <v>90</v>
      </c>
      <c r="B91" s="16" t="s">
        <v>634</v>
      </c>
      <c r="C91" s="16" t="s">
        <v>77</v>
      </c>
      <c r="D91" s="16" t="s">
        <v>137</v>
      </c>
      <c r="E91" s="17" t="s">
        <v>70</v>
      </c>
      <c r="F91" s="16" t="s">
        <v>629</v>
      </c>
      <c r="G91" s="15">
        <v>2</v>
      </c>
      <c r="H91" s="22">
        <f>489200*1.5</f>
        <v>733800</v>
      </c>
      <c r="I91" s="22">
        <f t="shared" si="6"/>
        <v>1467600</v>
      </c>
      <c r="J91" s="18" t="s">
        <v>635</v>
      </c>
      <c r="K91" s="19" t="s">
        <v>700</v>
      </c>
      <c r="L91" s="20" t="s">
        <v>803</v>
      </c>
      <c r="M91" s="54" t="s">
        <v>863</v>
      </c>
    </row>
    <row r="92" spans="1:13" ht="15">
      <c r="A92" s="15">
        <v>91</v>
      </c>
      <c r="B92" s="16" t="s">
        <v>636</v>
      </c>
      <c r="C92" s="16" t="s">
        <v>396</v>
      </c>
      <c r="D92" s="16" t="s">
        <v>331</v>
      </c>
      <c r="E92" s="17" t="s">
        <v>70</v>
      </c>
      <c r="F92" s="16" t="s">
        <v>629</v>
      </c>
      <c r="G92" s="15">
        <v>2</v>
      </c>
      <c r="H92" s="22">
        <f>489200*1.5</f>
        <v>733800</v>
      </c>
      <c r="I92" s="22">
        <f t="shared" si="6"/>
        <v>1467600</v>
      </c>
      <c r="J92" s="18" t="s">
        <v>637</v>
      </c>
      <c r="K92" s="19" t="s">
        <v>700</v>
      </c>
      <c r="L92" s="20" t="s">
        <v>804</v>
      </c>
      <c r="M92" s="54" t="s">
        <v>863</v>
      </c>
    </row>
    <row r="93" spans="1:13" ht="15">
      <c r="A93" s="15">
        <v>92</v>
      </c>
      <c r="B93" s="16" t="s">
        <v>314</v>
      </c>
      <c r="C93" s="16" t="s">
        <v>315</v>
      </c>
      <c r="D93" s="16" t="s">
        <v>177</v>
      </c>
      <c r="E93" s="17" t="s">
        <v>316</v>
      </c>
      <c r="F93" s="16" t="s">
        <v>645</v>
      </c>
      <c r="G93" s="15">
        <v>4</v>
      </c>
      <c r="H93" s="22">
        <f>500900*1.5</f>
        <v>751350</v>
      </c>
      <c r="I93" s="22">
        <f t="shared" si="6"/>
        <v>3005400</v>
      </c>
      <c r="J93" s="18" t="s">
        <v>318</v>
      </c>
      <c r="K93" s="19" t="s">
        <v>700</v>
      </c>
      <c r="L93" s="20" t="s">
        <v>805</v>
      </c>
      <c r="M93" s="54" t="s">
        <v>863</v>
      </c>
    </row>
    <row r="94" spans="1:13" ht="15">
      <c r="A94" s="15">
        <v>93</v>
      </c>
      <c r="B94" s="16" t="s">
        <v>648</v>
      </c>
      <c r="C94" s="16" t="s">
        <v>649</v>
      </c>
      <c r="D94" s="16" t="s">
        <v>260</v>
      </c>
      <c r="E94" s="17" t="s">
        <v>650</v>
      </c>
      <c r="F94" s="16" t="s">
        <v>647</v>
      </c>
      <c r="G94" s="15">
        <v>2</v>
      </c>
      <c r="H94" s="22">
        <f>478200*1.5</f>
        <v>717300</v>
      </c>
      <c r="I94" s="22">
        <f t="shared" si="6"/>
        <v>1434600</v>
      </c>
      <c r="J94" s="18" t="s">
        <v>651</v>
      </c>
      <c r="K94" s="19" t="s">
        <v>700</v>
      </c>
      <c r="L94" s="52" t="s">
        <v>828</v>
      </c>
      <c r="M94" s="54" t="s">
        <v>863</v>
      </c>
    </row>
    <row r="95" spans="1:13" ht="15">
      <c r="A95" s="15">
        <v>94</v>
      </c>
      <c r="B95" s="6" t="s">
        <v>673</v>
      </c>
      <c r="C95" s="6" t="s">
        <v>674</v>
      </c>
      <c r="D95" s="6" t="s">
        <v>172</v>
      </c>
      <c r="E95" s="7" t="s">
        <v>95</v>
      </c>
      <c r="F95" s="6" t="s">
        <v>675</v>
      </c>
      <c r="G95" s="10">
        <v>3</v>
      </c>
      <c r="H95" s="23">
        <v>489200</v>
      </c>
      <c r="I95" s="25">
        <f t="shared" si="6"/>
        <v>1467600</v>
      </c>
      <c r="J95" s="13" t="s">
        <v>676</v>
      </c>
      <c r="K95" s="5" t="s">
        <v>700</v>
      </c>
      <c r="L95" s="1" t="s">
        <v>806</v>
      </c>
      <c r="M95" s="54" t="s">
        <v>863</v>
      </c>
    </row>
    <row r="96" spans="1:13" ht="15">
      <c r="A96" s="15">
        <v>95</v>
      </c>
      <c r="B96" s="6" t="s">
        <v>572</v>
      </c>
      <c r="C96" s="6" t="s">
        <v>573</v>
      </c>
      <c r="D96" s="6" t="s">
        <v>487</v>
      </c>
      <c r="E96" s="7" t="s">
        <v>574</v>
      </c>
      <c r="F96" s="6" t="s">
        <v>675</v>
      </c>
      <c r="G96" s="10">
        <v>3</v>
      </c>
      <c r="H96" s="23">
        <v>478200</v>
      </c>
      <c r="I96" s="25">
        <f t="shared" si="6"/>
        <v>1434600</v>
      </c>
      <c r="J96" s="13" t="s">
        <v>576</v>
      </c>
      <c r="K96" s="5" t="s">
        <v>700</v>
      </c>
      <c r="L96" s="1" t="s">
        <v>807</v>
      </c>
      <c r="M96" s="54" t="s">
        <v>863</v>
      </c>
    </row>
    <row r="97" spans="1:13" ht="15">
      <c r="A97" s="15">
        <v>96</v>
      </c>
      <c r="B97" s="6" t="s">
        <v>255</v>
      </c>
      <c r="C97" s="6" t="s">
        <v>256</v>
      </c>
      <c r="D97" s="6" t="s">
        <v>36</v>
      </c>
      <c r="E97" s="7" t="s">
        <v>65</v>
      </c>
      <c r="F97" s="6" t="s">
        <v>675</v>
      </c>
      <c r="G97" s="10">
        <v>3</v>
      </c>
      <c r="H97" s="23">
        <v>489200</v>
      </c>
      <c r="I97" s="25">
        <f t="shared" si="6"/>
        <v>1467600</v>
      </c>
      <c r="J97" s="13" t="s">
        <v>257</v>
      </c>
      <c r="K97" s="5" t="s">
        <v>700</v>
      </c>
      <c r="L97" s="53" t="s">
        <v>824</v>
      </c>
      <c r="M97" s="54" t="s">
        <v>863</v>
      </c>
    </row>
    <row r="98" spans="1:13" ht="15">
      <c r="A98" s="15">
        <v>97</v>
      </c>
      <c r="B98" s="6" t="s">
        <v>687</v>
      </c>
      <c r="C98" s="6" t="s">
        <v>688</v>
      </c>
      <c r="D98" s="6" t="s">
        <v>267</v>
      </c>
      <c r="E98" s="7" t="s">
        <v>59</v>
      </c>
      <c r="F98" s="6" t="s">
        <v>675</v>
      </c>
      <c r="G98" s="10">
        <v>3</v>
      </c>
      <c r="H98" s="23">
        <v>489200</v>
      </c>
      <c r="I98" s="25">
        <f t="shared" si="6"/>
        <v>1467600</v>
      </c>
      <c r="J98" s="13" t="s">
        <v>689</v>
      </c>
      <c r="K98" s="5" t="s">
        <v>700</v>
      </c>
      <c r="L98" s="1" t="s">
        <v>808</v>
      </c>
      <c r="M98" s="54" t="s">
        <v>863</v>
      </c>
    </row>
    <row r="99" spans="1:13" ht="15">
      <c r="A99" s="15">
        <v>98</v>
      </c>
      <c r="B99" s="30" t="s">
        <v>314</v>
      </c>
      <c r="C99" s="30" t="s">
        <v>315</v>
      </c>
      <c r="D99" s="30" t="s">
        <v>177</v>
      </c>
      <c r="E99" s="31" t="s">
        <v>316</v>
      </c>
      <c r="F99" s="30" t="s">
        <v>675</v>
      </c>
      <c r="G99" s="29">
        <v>3</v>
      </c>
      <c r="H99" s="25">
        <f>500900</f>
        <v>500900</v>
      </c>
      <c r="I99" s="25">
        <f t="shared" si="6"/>
        <v>1502700</v>
      </c>
      <c r="J99" s="32" t="s">
        <v>318</v>
      </c>
      <c r="K99" s="33" t="s">
        <v>700</v>
      </c>
      <c r="L99" s="20" t="s">
        <v>809</v>
      </c>
      <c r="M99" s="54" t="s">
        <v>863</v>
      </c>
    </row>
    <row r="100" spans="1:13" ht="15">
      <c r="A100" s="15">
        <v>99</v>
      </c>
      <c r="B100" s="6" t="s">
        <v>701</v>
      </c>
      <c r="C100" s="6" t="s">
        <v>702</v>
      </c>
      <c r="D100" s="6" t="s">
        <v>78</v>
      </c>
      <c r="E100" s="7" t="s">
        <v>703</v>
      </c>
      <c r="F100" s="6" t="s">
        <v>704</v>
      </c>
      <c r="G100" s="10">
        <v>2</v>
      </c>
      <c r="H100" s="23">
        <v>489200</v>
      </c>
      <c r="I100" s="25">
        <f t="shared" si="6"/>
        <v>978400</v>
      </c>
      <c r="J100" s="13" t="s">
        <v>705</v>
      </c>
      <c r="K100" s="5" t="s">
        <v>706</v>
      </c>
      <c r="L100" s="1" t="s">
        <v>810</v>
      </c>
      <c r="M100" s="54" t="s">
        <v>863</v>
      </c>
    </row>
    <row r="101" spans="1:13" ht="15">
      <c r="A101" s="15">
        <v>100</v>
      </c>
      <c r="B101" s="6" t="s">
        <v>707</v>
      </c>
      <c r="C101" s="6" t="s">
        <v>245</v>
      </c>
      <c r="D101" s="6" t="s">
        <v>277</v>
      </c>
      <c r="E101" s="7" t="s">
        <v>703</v>
      </c>
      <c r="F101" s="6" t="s">
        <v>704</v>
      </c>
      <c r="G101" s="10">
        <v>2</v>
      </c>
      <c r="H101" s="23">
        <v>489200</v>
      </c>
      <c r="I101" s="25">
        <f t="shared" si="6"/>
        <v>978400</v>
      </c>
      <c r="J101" s="13" t="s">
        <v>708</v>
      </c>
      <c r="K101" s="5" t="s">
        <v>706</v>
      </c>
      <c r="L101" s="1" t="s">
        <v>811</v>
      </c>
      <c r="M101" s="54" t="s">
        <v>863</v>
      </c>
    </row>
    <row r="102" spans="1:13" ht="15">
      <c r="A102" s="15">
        <v>101</v>
      </c>
      <c r="B102" s="6" t="s">
        <v>714</v>
      </c>
      <c r="C102" s="6" t="s">
        <v>715</v>
      </c>
      <c r="D102" s="6" t="s">
        <v>523</v>
      </c>
      <c r="E102" s="7" t="s">
        <v>710</v>
      </c>
      <c r="F102" s="6" t="s">
        <v>704</v>
      </c>
      <c r="G102" s="10">
        <v>2</v>
      </c>
      <c r="H102" s="23">
        <v>489200</v>
      </c>
      <c r="I102" s="25">
        <f t="shared" si="6"/>
        <v>978400</v>
      </c>
      <c r="J102" s="13" t="s">
        <v>716</v>
      </c>
      <c r="K102" s="5" t="s">
        <v>706</v>
      </c>
      <c r="L102" s="1" t="s">
        <v>812</v>
      </c>
      <c r="M102" s="54" t="s">
        <v>863</v>
      </c>
    </row>
    <row r="103" spans="1:13" ht="15">
      <c r="A103" s="15">
        <v>102</v>
      </c>
      <c r="B103" s="34" t="s">
        <v>76</v>
      </c>
      <c r="C103" s="34" t="s">
        <v>77</v>
      </c>
      <c r="D103" s="34" t="s">
        <v>78</v>
      </c>
      <c r="E103" s="35" t="s">
        <v>79</v>
      </c>
      <c r="F103" s="34" t="s">
        <v>719</v>
      </c>
      <c r="G103" s="13">
        <v>3</v>
      </c>
      <c r="H103" s="36">
        <v>478200</v>
      </c>
      <c r="I103" s="37">
        <f t="shared" si="6"/>
        <v>1434600</v>
      </c>
      <c r="J103" s="13" t="s">
        <v>80</v>
      </c>
      <c r="K103" s="5" t="s">
        <v>720</v>
      </c>
      <c r="L103" s="1" t="s">
        <v>813</v>
      </c>
      <c r="M103" s="54" t="s">
        <v>863</v>
      </c>
    </row>
    <row r="104" spans="1:13" ht="15">
      <c r="A104" s="15">
        <v>103</v>
      </c>
      <c r="B104" s="55">
        <v>1711131563</v>
      </c>
      <c r="C104" s="55" t="s">
        <v>866</v>
      </c>
      <c r="D104" s="55" t="s">
        <v>867</v>
      </c>
      <c r="E104" s="56" t="s">
        <v>868</v>
      </c>
      <c r="F104" s="55" t="s">
        <v>847</v>
      </c>
      <c r="G104" s="70"/>
      <c r="H104" s="70"/>
      <c r="I104" s="69">
        <v>1467600</v>
      </c>
      <c r="J104" s="13" t="s">
        <v>849</v>
      </c>
      <c r="L104" s="60" t="s">
        <v>833</v>
      </c>
      <c r="M104" s="54" t="s">
        <v>863</v>
      </c>
    </row>
    <row r="105" spans="1:13" ht="15">
      <c r="A105" s="15">
        <v>104</v>
      </c>
      <c r="B105" s="57">
        <v>1711070758</v>
      </c>
      <c r="C105" s="57" t="s">
        <v>877</v>
      </c>
      <c r="D105" s="57" t="s">
        <v>878</v>
      </c>
      <c r="E105" s="58" t="s">
        <v>869</v>
      </c>
      <c r="F105" s="59" t="s">
        <v>848</v>
      </c>
      <c r="G105" s="70"/>
      <c r="H105" s="70"/>
      <c r="I105" s="69">
        <v>1467400</v>
      </c>
      <c r="J105" s="13" t="s">
        <v>849</v>
      </c>
      <c r="L105" s="61" t="s">
        <v>834</v>
      </c>
      <c r="M105" s="54" t="s">
        <v>863</v>
      </c>
    </row>
    <row r="106" spans="1:13" ht="15">
      <c r="A106" s="15">
        <v>105</v>
      </c>
      <c r="B106" s="63">
        <v>1411130948</v>
      </c>
      <c r="C106" s="63" t="s">
        <v>879</v>
      </c>
      <c r="D106" s="63" t="s">
        <v>880</v>
      </c>
      <c r="E106" s="64" t="s">
        <v>870</v>
      </c>
      <c r="F106" s="62" t="s">
        <v>850</v>
      </c>
      <c r="G106" s="70"/>
      <c r="H106" s="70"/>
      <c r="I106" s="69">
        <v>1434600</v>
      </c>
      <c r="J106" s="13" t="s">
        <v>849</v>
      </c>
      <c r="L106" s="65" t="s">
        <v>835</v>
      </c>
      <c r="M106" s="54" t="s">
        <v>863</v>
      </c>
    </row>
    <row r="107" spans="1:13" ht="15">
      <c r="A107" s="15">
        <v>106</v>
      </c>
      <c r="B107" s="63">
        <v>1411130948</v>
      </c>
      <c r="C107" s="68" t="s">
        <v>879</v>
      </c>
      <c r="D107" s="68" t="s">
        <v>880</v>
      </c>
      <c r="E107" s="64" t="s">
        <v>871</v>
      </c>
      <c r="F107" s="62" t="s">
        <v>851</v>
      </c>
      <c r="G107" s="70"/>
      <c r="H107" s="70"/>
      <c r="I107" s="69">
        <v>956400</v>
      </c>
      <c r="J107" s="13" t="s">
        <v>849</v>
      </c>
      <c r="L107" s="65" t="s">
        <v>836</v>
      </c>
      <c r="M107" s="54" t="s">
        <v>863</v>
      </c>
    </row>
    <row r="108" spans="1:13" ht="15">
      <c r="A108" s="15">
        <v>107</v>
      </c>
      <c r="B108" s="66">
        <v>1611010121</v>
      </c>
      <c r="C108" s="66" t="s">
        <v>881</v>
      </c>
      <c r="D108" s="70" t="s">
        <v>882</v>
      </c>
      <c r="E108" s="66" t="s">
        <v>872</v>
      </c>
      <c r="F108" s="67" t="s">
        <v>852</v>
      </c>
      <c r="G108" s="70"/>
      <c r="H108" s="70"/>
      <c r="I108" s="69">
        <v>1467600</v>
      </c>
      <c r="J108" s="13" t="s">
        <v>849</v>
      </c>
      <c r="L108" s="68" t="s">
        <v>837</v>
      </c>
      <c r="M108" s="54" t="s">
        <v>863</v>
      </c>
    </row>
    <row r="109" spans="1:13" ht="15">
      <c r="A109" s="15">
        <v>108</v>
      </c>
      <c r="B109" s="66">
        <v>1611010121</v>
      </c>
      <c r="C109" s="68" t="s">
        <v>881</v>
      </c>
      <c r="D109" s="70" t="s">
        <v>882</v>
      </c>
      <c r="E109" s="66" t="s">
        <v>872</v>
      </c>
      <c r="F109" s="67" t="s">
        <v>853</v>
      </c>
      <c r="G109" s="70"/>
      <c r="H109" s="70"/>
      <c r="I109" s="69">
        <v>1467600</v>
      </c>
      <c r="J109" s="13" t="s">
        <v>849</v>
      </c>
      <c r="L109" s="68" t="s">
        <v>838</v>
      </c>
      <c r="M109" s="54" t="s">
        <v>863</v>
      </c>
    </row>
    <row r="110" spans="1:13" ht="15">
      <c r="A110" s="15">
        <v>109</v>
      </c>
      <c r="B110" s="66">
        <v>1611110240</v>
      </c>
      <c r="C110" s="66" t="s">
        <v>883</v>
      </c>
      <c r="D110" s="70" t="s">
        <v>884</v>
      </c>
      <c r="E110" s="66" t="s">
        <v>872</v>
      </c>
      <c r="F110" s="67" t="s">
        <v>854</v>
      </c>
      <c r="G110" s="70"/>
      <c r="H110" s="70"/>
      <c r="I110" s="69">
        <v>1467600</v>
      </c>
      <c r="J110" s="13" t="s">
        <v>849</v>
      </c>
      <c r="L110" s="68" t="s">
        <v>839</v>
      </c>
      <c r="M110" s="54" t="s">
        <v>863</v>
      </c>
    </row>
    <row r="111" spans="1:13" ht="15">
      <c r="A111" s="15">
        <v>110</v>
      </c>
      <c r="B111" s="66">
        <v>1611110240</v>
      </c>
      <c r="C111" s="68" t="s">
        <v>883</v>
      </c>
      <c r="D111" s="70" t="s">
        <v>884</v>
      </c>
      <c r="E111" s="66" t="s">
        <v>872</v>
      </c>
      <c r="F111" s="67" t="s">
        <v>855</v>
      </c>
      <c r="G111" s="70"/>
      <c r="H111" s="70"/>
      <c r="I111" s="69">
        <v>1467600</v>
      </c>
      <c r="J111" s="13" t="s">
        <v>849</v>
      </c>
      <c r="L111" s="68" t="s">
        <v>840</v>
      </c>
      <c r="M111" s="54" t="s">
        <v>863</v>
      </c>
    </row>
    <row r="112" spans="1:13" ht="15">
      <c r="A112" s="15">
        <v>111</v>
      </c>
      <c r="B112" s="66">
        <v>1611110240</v>
      </c>
      <c r="C112" s="68" t="s">
        <v>883</v>
      </c>
      <c r="D112" s="70" t="s">
        <v>884</v>
      </c>
      <c r="E112" s="66" t="s">
        <v>872</v>
      </c>
      <c r="F112" s="67" t="s">
        <v>856</v>
      </c>
      <c r="G112" s="70"/>
      <c r="H112" s="70"/>
      <c r="I112" s="69">
        <v>1467600</v>
      </c>
      <c r="J112" s="13" t="s">
        <v>849</v>
      </c>
      <c r="L112" s="68" t="s">
        <v>841</v>
      </c>
      <c r="M112" s="54" t="s">
        <v>863</v>
      </c>
    </row>
    <row r="113" spans="1:13" ht="15">
      <c r="A113" s="15">
        <v>112</v>
      </c>
      <c r="B113" s="66">
        <v>1611020899</v>
      </c>
      <c r="C113" s="66" t="s">
        <v>885</v>
      </c>
      <c r="D113" s="70" t="s">
        <v>886</v>
      </c>
      <c r="E113" s="66" t="s">
        <v>873</v>
      </c>
      <c r="F113" s="67" t="s">
        <v>857</v>
      </c>
      <c r="G113" s="70"/>
      <c r="H113" s="70"/>
      <c r="I113" s="69">
        <v>1467600</v>
      </c>
      <c r="J113" s="13" t="s">
        <v>849</v>
      </c>
      <c r="L113" s="68" t="s">
        <v>842</v>
      </c>
      <c r="M113" s="54" t="s">
        <v>863</v>
      </c>
    </row>
    <row r="114" spans="1:13" ht="15">
      <c r="A114" s="15">
        <v>113</v>
      </c>
      <c r="B114" s="66">
        <v>1611021110</v>
      </c>
      <c r="C114" s="66" t="s">
        <v>887</v>
      </c>
      <c r="D114" s="70" t="s">
        <v>888</v>
      </c>
      <c r="E114" s="66" t="s">
        <v>874</v>
      </c>
      <c r="F114" s="67" t="s">
        <v>858</v>
      </c>
      <c r="G114" s="70"/>
      <c r="H114" s="70"/>
      <c r="I114" s="69">
        <v>1467600</v>
      </c>
      <c r="J114" s="13" t="s">
        <v>849</v>
      </c>
      <c r="L114" s="68" t="s">
        <v>843</v>
      </c>
      <c r="M114" s="54" t="s">
        <v>863</v>
      </c>
    </row>
    <row r="115" spans="1:13" ht="15">
      <c r="A115" s="15">
        <v>114</v>
      </c>
      <c r="B115" s="66">
        <v>1611061831</v>
      </c>
      <c r="C115" s="66" t="s">
        <v>889</v>
      </c>
      <c r="D115" s="70" t="s">
        <v>890</v>
      </c>
      <c r="E115" s="66" t="s">
        <v>95</v>
      </c>
      <c r="F115" s="67" t="s">
        <v>859</v>
      </c>
      <c r="G115" s="70"/>
      <c r="H115" s="70"/>
      <c r="I115" s="69">
        <v>978400</v>
      </c>
      <c r="J115" s="13" t="s">
        <v>849</v>
      </c>
      <c r="L115" s="68" t="s">
        <v>844</v>
      </c>
      <c r="M115" s="54" t="s">
        <v>863</v>
      </c>
    </row>
    <row r="116" spans="1:13" ht="15">
      <c r="A116" s="15">
        <v>115</v>
      </c>
      <c r="B116" s="68">
        <v>1711071343</v>
      </c>
      <c r="C116" s="68" t="s">
        <v>891</v>
      </c>
      <c r="D116" s="70" t="s">
        <v>94</v>
      </c>
      <c r="E116" s="68" t="s">
        <v>875</v>
      </c>
      <c r="F116" s="68" t="s">
        <v>860</v>
      </c>
      <c r="G116" s="70"/>
      <c r="H116" s="70"/>
      <c r="I116" s="69">
        <v>733800</v>
      </c>
      <c r="J116" s="13" t="s">
        <v>849</v>
      </c>
      <c r="L116" s="68" t="s">
        <v>845</v>
      </c>
      <c r="M116" s="54" t="s">
        <v>863</v>
      </c>
    </row>
    <row r="117" spans="1:13" ht="15">
      <c r="A117" s="15">
        <v>116</v>
      </c>
      <c r="B117" s="68">
        <v>1611111994</v>
      </c>
      <c r="C117" s="68" t="s">
        <v>892</v>
      </c>
      <c r="D117" s="70" t="s">
        <v>172</v>
      </c>
      <c r="E117" s="68" t="s">
        <v>876</v>
      </c>
      <c r="F117" s="68" t="s">
        <v>861</v>
      </c>
      <c r="G117" s="70"/>
      <c r="H117" s="70"/>
      <c r="I117" s="69">
        <v>2201400</v>
      </c>
      <c r="J117" s="13" t="s">
        <v>849</v>
      </c>
      <c r="L117" s="68" t="s">
        <v>846</v>
      </c>
      <c r="M117" s="54" t="s">
        <v>863</v>
      </c>
    </row>
    <row r="118" spans="1:10" ht="15">
      <c r="A118" s="15">
        <v>117</v>
      </c>
      <c r="B118" s="71" t="s">
        <v>900</v>
      </c>
      <c r="C118" s="71" t="s">
        <v>906</v>
      </c>
      <c r="D118" s="71" t="s">
        <v>907</v>
      </c>
      <c r="E118" s="70" t="s">
        <v>903</v>
      </c>
      <c r="F118" s="71" t="s">
        <v>894</v>
      </c>
      <c r="J118" s="71" t="s">
        <v>893</v>
      </c>
    </row>
    <row r="119" spans="1:10" ht="15">
      <c r="A119" s="15">
        <v>118</v>
      </c>
      <c r="B119" s="71" t="s">
        <v>901</v>
      </c>
      <c r="C119" s="71" t="s">
        <v>908</v>
      </c>
      <c r="D119" s="71" t="s">
        <v>564</v>
      </c>
      <c r="E119" s="70" t="s">
        <v>904</v>
      </c>
      <c r="F119" s="71" t="s">
        <v>896</v>
      </c>
      <c r="J119" s="71" t="s">
        <v>895</v>
      </c>
    </row>
    <row r="120" spans="1:10" ht="15">
      <c r="A120" s="15">
        <v>119</v>
      </c>
      <c r="B120" s="71" t="s">
        <v>636</v>
      </c>
      <c r="C120" s="71" t="s">
        <v>909</v>
      </c>
      <c r="D120" s="71" t="s">
        <v>331</v>
      </c>
      <c r="E120" s="70" t="s">
        <v>904</v>
      </c>
      <c r="F120" s="71" t="s">
        <v>896</v>
      </c>
      <c r="I120" s="45"/>
      <c r="J120" s="71" t="s">
        <v>897</v>
      </c>
    </row>
    <row r="121" spans="1:10" ht="15">
      <c r="A121" s="15">
        <v>120</v>
      </c>
      <c r="B121" s="71" t="s">
        <v>902</v>
      </c>
      <c r="C121" s="71" t="s">
        <v>910</v>
      </c>
      <c r="D121" s="71" t="s">
        <v>214</v>
      </c>
      <c r="E121" s="70" t="s">
        <v>905</v>
      </c>
      <c r="F121" s="71" t="s">
        <v>899</v>
      </c>
      <c r="J121" s="71" t="s">
        <v>898</v>
      </c>
    </row>
  </sheetData>
  <sheetProtection/>
  <conditionalFormatting sqref="L1:L65536">
    <cfRule type="duplicateValues" priority="1" dxfId="1" stopIfTrue="1">
      <formula>AND(COUNTIF($L$1:$L$65536,L1)&gt;1,NOT(ISBLANK(L1)))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4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4.421875" style="0" customWidth="1"/>
    <col min="2" max="2" width="14.57421875" style="0" customWidth="1"/>
    <col min="3" max="3" width="13.28125" style="0" customWidth="1"/>
    <col min="4" max="4" width="8.57421875" style="0" customWidth="1"/>
    <col min="5" max="5" width="12.28125" style="0" bestFit="1" customWidth="1"/>
    <col min="6" max="6" width="39.421875" style="0" customWidth="1"/>
    <col min="7" max="7" width="11.140625" style="0" customWidth="1"/>
    <col min="8" max="8" width="13.00390625" style="0" customWidth="1"/>
    <col min="9" max="9" width="13.8515625" style="0" customWidth="1"/>
    <col min="10" max="10" width="20.421875" style="0" customWidth="1"/>
    <col min="11" max="11" width="15.57421875" style="0" customWidth="1"/>
    <col min="12" max="12" width="15.7109375" style="0" customWidth="1"/>
  </cols>
  <sheetData>
    <row r="1" spans="1:12" ht="28.5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21" t="s">
        <v>728</v>
      </c>
      <c r="I1" s="21" t="s">
        <v>729</v>
      </c>
      <c r="J1" s="12" t="s">
        <v>726</v>
      </c>
      <c r="K1" s="12" t="s">
        <v>727</v>
      </c>
      <c r="L1" s="1" t="s">
        <v>864</v>
      </c>
    </row>
    <row r="2" spans="1:12" ht="15">
      <c r="A2" s="15">
        <v>1</v>
      </c>
      <c r="B2" s="16" t="s">
        <v>23</v>
      </c>
      <c r="C2" s="16" t="s">
        <v>24</v>
      </c>
      <c r="D2" s="16" t="s">
        <v>21</v>
      </c>
      <c r="E2" s="17" t="s">
        <v>25</v>
      </c>
      <c r="F2" s="16" t="s">
        <v>26</v>
      </c>
      <c r="G2" s="15">
        <v>2</v>
      </c>
      <c r="H2" s="22">
        <f aca="true" t="shared" si="0" ref="H2:H9">489200*1.5</f>
        <v>733800</v>
      </c>
      <c r="I2" s="22">
        <f aca="true" t="shared" si="1" ref="I2:I65">G2*H2</f>
        <v>1467600</v>
      </c>
      <c r="J2" s="18" t="s">
        <v>27</v>
      </c>
      <c r="K2" s="19" t="s">
        <v>700</v>
      </c>
      <c r="L2" s="20" t="s">
        <v>865</v>
      </c>
    </row>
    <row r="3" spans="1:12" ht="15">
      <c r="A3" s="15">
        <v>2</v>
      </c>
      <c r="B3" s="16" t="s">
        <v>28</v>
      </c>
      <c r="C3" s="16" t="s">
        <v>29</v>
      </c>
      <c r="D3" s="16" t="s">
        <v>30</v>
      </c>
      <c r="E3" s="17" t="s">
        <v>31</v>
      </c>
      <c r="F3" s="16" t="s">
        <v>32</v>
      </c>
      <c r="G3" s="15">
        <v>4</v>
      </c>
      <c r="H3" s="22">
        <f t="shared" si="0"/>
        <v>733800</v>
      </c>
      <c r="I3" s="22">
        <f t="shared" si="1"/>
        <v>2935200</v>
      </c>
      <c r="J3" s="18" t="s">
        <v>33</v>
      </c>
      <c r="K3" s="19" t="s">
        <v>700</v>
      </c>
      <c r="L3" s="20" t="s">
        <v>865</v>
      </c>
    </row>
    <row r="4" spans="1:12" ht="15">
      <c r="A4" s="15">
        <v>3</v>
      </c>
      <c r="B4" s="16" t="s">
        <v>34</v>
      </c>
      <c r="C4" s="16" t="s">
        <v>35</v>
      </c>
      <c r="D4" s="16" t="s">
        <v>36</v>
      </c>
      <c r="E4" s="17" t="s">
        <v>37</v>
      </c>
      <c r="F4" s="16" t="s">
        <v>32</v>
      </c>
      <c r="G4" s="15">
        <v>4</v>
      </c>
      <c r="H4" s="22">
        <f t="shared" si="0"/>
        <v>733800</v>
      </c>
      <c r="I4" s="22">
        <f t="shared" si="1"/>
        <v>2935200</v>
      </c>
      <c r="J4" s="18" t="s">
        <v>38</v>
      </c>
      <c r="K4" s="19" t="s">
        <v>700</v>
      </c>
      <c r="L4" s="20" t="s">
        <v>865</v>
      </c>
    </row>
    <row r="5" spans="1:12" ht="15">
      <c r="A5" s="15">
        <v>4</v>
      </c>
      <c r="B5" s="16" t="s">
        <v>39</v>
      </c>
      <c r="C5" s="16" t="s">
        <v>40</v>
      </c>
      <c r="D5" s="16" t="s">
        <v>36</v>
      </c>
      <c r="E5" s="17" t="s">
        <v>37</v>
      </c>
      <c r="F5" s="16" t="s">
        <v>32</v>
      </c>
      <c r="G5" s="15">
        <v>4</v>
      </c>
      <c r="H5" s="22">
        <f t="shared" si="0"/>
        <v>733800</v>
      </c>
      <c r="I5" s="22">
        <f t="shared" si="1"/>
        <v>2935200</v>
      </c>
      <c r="J5" s="18" t="s">
        <v>41</v>
      </c>
      <c r="K5" s="19" t="s">
        <v>700</v>
      </c>
      <c r="L5" s="20" t="s">
        <v>865</v>
      </c>
    </row>
    <row r="6" spans="1:12" ht="15">
      <c r="A6" s="15">
        <v>5</v>
      </c>
      <c r="B6" s="16" t="s">
        <v>46</v>
      </c>
      <c r="C6" s="16" t="s">
        <v>47</v>
      </c>
      <c r="D6" s="16" t="s">
        <v>48</v>
      </c>
      <c r="E6" s="17" t="s">
        <v>49</v>
      </c>
      <c r="F6" s="16" t="s">
        <v>50</v>
      </c>
      <c r="G6" s="15">
        <v>4</v>
      </c>
      <c r="H6" s="22">
        <f t="shared" si="0"/>
        <v>733800</v>
      </c>
      <c r="I6" s="22">
        <f t="shared" si="1"/>
        <v>2935200</v>
      </c>
      <c r="J6" s="18" t="s">
        <v>51</v>
      </c>
      <c r="K6" s="19" t="s">
        <v>700</v>
      </c>
      <c r="L6" s="20" t="s">
        <v>865</v>
      </c>
    </row>
    <row r="7" spans="1:12" ht="15">
      <c r="A7" s="15">
        <v>6</v>
      </c>
      <c r="B7" s="16" t="s">
        <v>52</v>
      </c>
      <c r="C7" s="16" t="s">
        <v>53</v>
      </c>
      <c r="D7" s="16" t="s">
        <v>54</v>
      </c>
      <c r="E7" s="17" t="s">
        <v>49</v>
      </c>
      <c r="F7" s="16" t="s">
        <v>50</v>
      </c>
      <c r="G7" s="15">
        <v>4</v>
      </c>
      <c r="H7" s="22">
        <f t="shared" si="0"/>
        <v>733800</v>
      </c>
      <c r="I7" s="22">
        <f t="shared" si="1"/>
        <v>2935200</v>
      </c>
      <c r="J7" s="18" t="s">
        <v>55</v>
      </c>
      <c r="K7" s="19" t="s">
        <v>700</v>
      </c>
      <c r="L7" s="20" t="s">
        <v>865</v>
      </c>
    </row>
    <row r="8" spans="1:12" ht="15">
      <c r="A8" s="15">
        <v>7</v>
      </c>
      <c r="B8" s="16" t="s">
        <v>56</v>
      </c>
      <c r="C8" s="16" t="s">
        <v>57</v>
      </c>
      <c r="D8" s="16" t="s">
        <v>58</v>
      </c>
      <c r="E8" s="17" t="s">
        <v>59</v>
      </c>
      <c r="F8" s="16" t="s">
        <v>60</v>
      </c>
      <c r="G8" s="15">
        <v>2</v>
      </c>
      <c r="H8" s="22">
        <f t="shared" si="0"/>
        <v>733800</v>
      </c>
      <c r="I8" s="22">
        <f t="shared" si="1"/>
        <v>1467600</v>
      </c>
      <c r="J8" s="18" t="s">
        <v>61</v>
      </c>
      <c r="K8" s="19" t="s">
        <v>700</v>
      </c>
      <c r="L8" s="20" t="s">
        <v>865</v>
      </c>
    </row>
    <row r="9" spans="1:12" ht="15">
      <c r="A9" s="15">
        <v>8</v>
      </c>
      <c r="B9" s="16" t="s">
        <v>62</v>
      </c>
      <c r="C9" s="16" t="s">
        <v>63</v>
      </c>
      <c r="D9" s="16" t="s">
        <v>64</v>
      </c>
      <c r="E9" s="17" t="s">
        <v>65</v>
      </c>
      <c r="F9" s="16" t="s">
        <v>60</v>
      </c>
      <c r="G9" s="15">
        <v>2</v>
      </c>
      <c r="H9" s="22">
        <f t="shared" si="0"/>
        <v>733800</v>
      </c>
      <c r="I9" s="22">
        <f t="shared" si="1"/>
        <v>1467600</v>
      </c>
      <c r="J9" s="18" t="s">
        <v>66</v>
      </c>
      <c r="K9" s="19" t="s">
        <v>700</v>
      </c>
      <c r="L9" s="20" t="s">
        <v>865</v>
      </c>
    </row>
    <row r="10" spans="1:12" ht="15">
      <c r="A10" s="15">
        <v>9</v>
      </c>
      <c r="B10" s="16" t="s">
        <v>28</v>
      </c>
      <c r="C10" s="16" t="s">
        <v>29</v>
      </c>
      <c r="D10" s="16" t="s">
        <v>30</v>
      </c>
      <c r="E10" s="17" t="s">
        <v>31</v>
      </c>
      <c r="F10" s="16" t="s">
        <v>85</v>
      </c>
      <c r="G10" s="15">
        <v>2</v>
      </c>
      <c r="H10" s="22">
        <f aca="true" t="shared" si="2" ref="H10:H15">489200*1.5</f>
        <v>733800</v>
      </c>
      <c r="I10" s="22">
        <f t="shared" si="1"/>
        <v>1467600</v>
      </c>
      <c r="J10" s="18" t="s">
        <v>33</v>
      </c>
      <c r="K10" s="19" t="s">
        <v>700</v>
      </c>
      <c r="L10" s="20" t="s">
        <v>865</v>
      </c>
    </row>
    <row r="11" spans="1:12" ht="15">
      <c r="A11" s="15">
        <v>10</v>
      </c>
      <c r="B11" s="16" t="s">
        <v>92</v>
      </c>
      <c r="C11" s="16" t="s">
        <v>93</v>
      </c>
      <c r="D11" s="16" t="s">
        <v>94</v>
      </c>
      <c r="E11" s="17" t="s">
        <v>95</v>
      </c>
      <c r="F11" s="16" t="s">
        <v>96</v>
      </c>
      <c r="G11" s="15">
        <v>3</v>
      </c>
      <c r="H11" s="22">
        <f t="shared" si="2"/>
        <v>733800</v>
      </c>
      <c r="I11" s="22">
        <f t="shared" si="1"/>
        <v>2201400</v>
      </c>
      <c r="J11" s="18" t="s">
        <v>97</v>
      </c>
      <c r="K11" s="19" t="s">
        <v>700</v>
      </c>
      <c r="L11" s="20" t="s">
        <v>865</v>
      </c>
    </row>
    <row r="12" spans="1:12" ht="15">
      <c r="A12" s="15">
        <v>11</v>
      </c>
      <c r="B12" s="16" t="s">
        <v>98</v>
      </c>
      <c r="C12" s="16" t="s">
        <v>99</v>
      </c>
      <c r="D12" s="16" t="s">
        <v>100</v>
      </c>
      <c r="E12" s="17" t="s">
        <v>101</v>
      </c>
      <c r="F12" s="16" t="s">
        <v>96</v>
      </c>
      <c r="G12" s="15">
        <v>3</v>
      </c>
      <c r="H12" s="22">
        <f t="shared" si="2"/>
        <v>733800</v>
      </c>
      <c r="I12" s="22">
        <f t="shared" si="1"/>
        <v>2201400</v>
      </c>
      <c r="J12" s="18" t="s">
        <v>102</v>
      </c>
      <c r="K12" s="19" t="s">
        <v>700</v>
      </c>
      <c r="L12" s="20" t="s">
        <v>865</v>
      </c>
    </row>
    <row r="13" spans="1:12" ht="15">
      <c r="A13" s="15">
        <v>12</v>
      </c>
      <c r="B13" s="16" t="s">
        <v>103</v>
      </c>
      <c r="C13" s="16" t="s">
        <v>104</v>
      </c>
      <c r="D13" s="16" t="s">
        <v>36</v>
      </c>
      <c r="E13" s="17" t="s">
        <v>105</v>
      </c>
      <c r="F13" s="16" t="s">
        <v>96</v>
      </c>
      <c r="G13" s="15">
        <v>3</v>
      </c>
      <c r="H13" s="22">
        <f t="shared" si="2"/>
        <v>733800</v>
      </c>
      <c r="I13" s="22">
        <f t="shared" si="1"/>
        <v>2201400</v>
      </c>
      <c r="J13" s="18" t="s">
        <v>106</v>
      </c>
      <c r="K13" s="19" t="s">
        <v>700</v>
      </c>
      <c r="L13" s="20" t="s">
        <v>865</v>
      </c>
    </row>
    <row r="14" spans="1:12" ht="15">
      <c r="A14" s="15">
        <v>13</v>
      </c>
      <c r="B14" s="16" t="s">
        <v>111</v>
      </c>
      <c r="C14" s="16" t="s">
        <v>112</v>
      </c>
      <c r="D14" s="16" t="s">
        <v>113</v>
      </c>
      <c r="E14" s="17" t="s">
        <v>101</v>
      </c>
      <c r="F14" s="16" t="s">
        <v>96</v>
      </c>
      <c r="G14" s="15">
        <v>3</v>
      </c>
      <c r="H14" s="22">
        <f t="shared" si="2"/>
        <v>733800</v>
      </c>
      <c r="I14" s="22">
        <f t="shared" si="1"/>
        <v>2201400</v>
      </c>
      <c r="J14" s="18" t="s">
        <v>114</v>
      </c>
      <c r="K14" s="19" t="s">
        <v>700</v>
      </c>
      <c r="L14" s="20" t="s">
        <v>865</v>
      </c>
    </row>
    <row r="15" spans="1:12" ht="15">
      <c r="A15" s="15">
        <v>14</v>
      </c>
      <c r="B15" s="16" t="s">
        <v>115</v>
      </c>
      <c r="C15" s="16" t="s">
        <v>116</v>
      </c>
      <c r="D15" s="16" t="s">
        <v>89</v>
      </c>
      <c r="E15" s="17" t="s">
        <v>101</v>
      </c>
      <c r="F15" s="16" t="s">
        <v>96</v>
      </c>
      <c r="G15" s="15">
        <v>3</v>
      </c>
      <c r="H15" s="22">
        <f t="shared" si="2"/>
        <v>733800</v>
      </c>
      <c r="I15" s="22">
        <f t="shared" si="1"/>
        <v>2201400</v>
      </c>
      <c r="J15" s="18" t="s">
        <v>117</v>
      </c>
      <c r="K15" s="19" t="s">
        <v>700</v>
      </c>
      <c r="L15" s="20" t="s">
        <v>865</v>
      </c>
    </row>
    <row r="16" spans="1:12" ht="15">
      <c r="A16" s="15">
        <v>15</v>
      </c>
      <c r="B16" s="16" t="s">
        <v>124</v>
      </c>
      <c r="C16" s="16" t="s">
        <v>125</v>
      </c>
      <c r="D16" s="16" t="s">
        <v>126</v>
      </c>
      <c r="E16" s="17" t="s">
        <v>16</v>
      </c>
      <c r="F16" s="16" t="s">
        <v>123</v>
      </c>
      <c r="G16" s="15">
        <v>2</v>
      </c>
      <c r="H16" s="22">
        <f>500900*1.5</f>
        <v>751350</v>
      </c>
      <c r="I16" s="22">
        <f t="shared" si="1"/>
        <v>1502700</v>
      </c>
      <c r="J16" s="18" t="s">
        <v>127</v>
      </c>
      <c r="K16" s="19" t="s">
        <v>700</v>
      </c>
      <c r="L16" s="20" t="s">
        <v>865</v>
      </c>
    </row>
    <row r="17" spans="1:12" ht="15">
      <c r="A17" s="15">
        <v>16</v>
      </c>
      <c r="B17" s="16" t="s">
        <v>146</v>
      </c>
      <c r="C17" s="16" t="s">
        <v>147</v>
      </c>
      <c r="D17" s="16" t="s">
        <v>148</v>
      </c>
      <c r="E17" s="17" t="s">
        <v>16</v>
      </c>
      <c r="F17" s="16" t="s">
        <v>123</v>
      </c>
      <c r="G17" s="15">
        <v>2</v>
      </c>
      <c r="H17" s="22">
        <f>500900*1.5</f>
        <v>751350</v>
      </c>
      <c r="I17" s="22">
        <f t="shared" si="1"/>
        <v>1502700</v>
      </c>
      <c r="J17" s="18" t="s">
        <v>149</v>
      </c>
      <c r="K17" s="19" t="s">
        <v>700</v>
      </c>
      <c r="L17" s="20" t="s">
        <v>865</v>
      </c>
    </row>
    <row r="18" spans="1:12" ht="15">
      <c r="A18" s="15">
        <v>17</v>
      </c>
      <c r="B18" s="16" t="s">
        <v>154</v>
      </c>
      <c r="C18" s="16" t="s">
        <v>155</v>
      </c>
      <c r="D18" s="16" t="s">
        <v>36</v>
      </c>
      <c r="E18" s="17" t="s">
        <v>156</v>
      </c>
      <c r="F18" s="16" t="s">
        <v>157</v>
      </c>
      <c r="G18" s="15">
        <v>2</v>
      </c>
      <c r="H18" s="22">
        <f>489200*1.5</f>
        <v>733800</v>
      </c>
      <c r="I18" s="22">
        <f t="shared" si="1"/>
        <v>1467600</v>
      </c>
      <c r="J18" s="18" t="s">
        <v>158</v>
      </c>
      <c r="K18" s="19" t="s">
        <v>700</v>
      </c>
      <c r="L18" s="20" t="s">
        <v>865</v>
      </c>
    </row>
    <row r="19" spans="1:12" ht="15">
      <c r="A19" s="15">
        <v>18</v>
      </c>
      <c r="B19" s="16" t="s">
        <v>170</v>
      </c>
      <c r="C19" s="16" t="s">
        <v>171</v>
      </c>
      <c r="D19" s="16" t="s">
        <v>172</v>
      </c>
      <c r="E19" s="17" t="s">
        <v>37</v>
      </c>
      <c r="F19" s="16" t="s">
        <v>173</v>
      </c>
      <c r="G19" s="15">
        <v>2</v>
      </c>
      <c r="H19" s="22">
        <f>489200*1.5</f>
        <v>733800</v>
      </c>
      <c r="I19" s="22">
        <f t="shared" si="1"/>
        <v>1467600</v>
      </c>
      <c r="J19" s="18" t="s">
        <v>174</v>
      </c>
      <c r="K19" s="19" t="s">
        <v>700</v>
      </c>
      <c r="L19" s="20" t="s">
        <v>865</v>
      </c>
    </row>
    <row r="20" spans="1:12" ht="15">
      <c r="A20" s="15">
        <v>19</v>
      </c>
      <c r="B20" s="16" t="s">
        <v>175</v>
      </c>
      <c r="C20" s="16" t="s">
        <v>176</v>
      </c>
      <c r="D20" s="16" t="s">
        <v>177</v>
      </c>
      <c r="E20" s="17" t="s">
        <v>37</v>
      </c>
      <c r="F20" s="16" t="s">
        <v>173</v>
      </c>
      <c r="G20" s="15">
        <v>2</v>
      </c>
      <c r="H20" s="22">
        <f>489200*1.5</f>
        <v>733800</v>
      </c>
      <c r="I20" s="22">
        <f t="shared" si="1"/>
        <v>1467600</v>
      </c>
      <c r="J20" s="18" t="s">
        <v>178</v>
      </c>
      <c r="K20" s="19" t="s">
        <v>700</v>
      </c>
      <c r="L20" s="20" t="s">
        <v>865</v>
      </c>
    </row>
    <row r="21" spans="1:12" ht="15">
      <c r="A21" s="15">
        <v>20</v>
      </c>
      <c r="B21" s="16" t="s">
        <v>179</v>
      </c>
      <c r="C21" s="16" t="s">
        <v>180</v>
      </c>
      <c r="D21" s="16" t="s">
        <v>181</v>
      </c>
      <c r="E21" s="17" t="s">
        <v>84</v>
      </c>
      <c r="F21" s="16" t="s">
        <v>182</v>
      </c>
      <c r="G21" s="15">
        <v>1</v>
      </c>
      <c r="H21" s="22">
        <f>489200*1.5</f>
        <v>733800</v>
      </c>
      <c r="I21" s="22">
        <f t="shared" si="1"/>
        <v>733800</v>
      </c>
      <c r="J21" s="18" t="s">
        <v>183</v>
      </c>
      <c r="K21" s="19" t="s">
        <v>700</v>
      </c>
      <c r="L21" s="20" t="s">
        <v>865</v>
      </c>
    </row>
    <row r="22" spans="1:12" ht="15">
      <c r="A22" s="15">
        <v>21</v>
      </c>
      <c r="B22" s="16" t="s">
        <v>184</v>
      </c>
      <c r="C22" s="16" t="s">
        <v>185</v>
      </c>
      <c r="D22" s="16" t="s">
        <v>161</v>
      </c>
      <c r="E22" s="17" t="s">
        <v>186</v>
      </c>
      <c r="F22" s="16" t="s">
        <v>182</v>
      </c>
      <c r="G22" s="15">
        <v>1</v>
      </c>
      <c r="H22" s="22">
        <f>478200*1.5</f>
        <v>717300</v>
      </c>
      <c r="I22" s="22">
        <f t="shared" si="1"/>
        <v>717300</v>
      </c>
      <c r="J22" s="18" t="s">
        <v>187</v>
      </c>
      <c r="K22" s="19" t="s">
        <v>700</v>
      </c>
      <c r="L22" s="20" t="s">
        <v>865</v>
      </c>
    </row>
    <row r="23" spans="1:12" ht="15">
      <c r="A23" s="15">
        <v>22</v>
      </c>
      <c r="B23" s="16" t="s">
        <v>194</v>
      </c>
      <c r="C23" s="16" t="s">
        <v>195</v>
      </c>
      <c r="D23" s="16" t="s">
        <v>172</v>
      </c>
      <c r="E23" s="17" t="s">
        <v>196</v>
      </c>
      <c r="F23" s="16" t="s">
        <v>197</v>
      </c>
      <c r="G23" s="15">
        <v>2</v>
      </c>
      <c r="H23" s="22">
        <f>489200*1.5</f>
        <v>733800</v>
      </c>
      <c r="I23" s="22">
        <f t="shared" si="1"/>
        <v>1467600</v>
      </c>
      <c r="J23" s="18" t="s">
        <v>198</v>
      </c>
      <c r="K23" s="19" t="s">
        <v>700</v>
      </c>
      <c r="L23" s="20" t="s">
        <v>865</v>
      </c>
    </row>
    <row r="24" spans="1:12" ht="15">
      <c r="A24" s="15">
        <v>23</v>
      </c>
      <c r="B24" s="16" t="s">
        <v>199</v>
      </c>
      <c r="C24" s="16" t="s">
        <v>200</v>
      </c>
      <c r="D24" s="16" t="s">
        <v>83</v>
      </c>
      <c r="E24" s="17" t="s">
        <v>201</v>
      </c>
      <c r="F24" s="16" t="s">
        <v>197</v>
      </c>
      <c r="G24" s="15">
        <v>2</v>
      </c>
      <c r="H24" s="22">
        <f>489200*1.5</f>
        <v>733800</v>
      </c>
      <c r="I24" s="22">
        <f t="shared" si="1"/>
        <v>1467600</v>
      </c>
      <c r="J24" s="18" t="s">
        <v>202</v>
      </c>
      <c r="K24" s="19" t="s">
        <v>700</v>
      </c>
      <c r="L24" s="20" t="s">
        <v>865</v>
      </c>
    </row>
    <row r="25" spans="1:12" ht="15">
      <c r="A25" s="15">
        <v>24</v>
      </c>
      <c r="B25" s="16" t="s">
        <v>218</v>
      </c>
      <c r="C25" s="16" t="s">
        <v>219</v>
      </c>
      <c r="D25" s="16" t="s">
        <v>220</v>
      </c>
      <c r="E25" s="17" t="s">
        <v>162</v>
      </c>
      <c r="F25" s="16" t="s">
        <v>221</v>
      </c>
      <c r="G25" s="15">
        <v>2</v>
      </c>
      <c r="H25" s="22">
        <f>500900*1.5</f>
        <v>751350</v>
      </c>
      <c r="I25" s="22">
        <f t="shared" si="1"/>
        <v>1502700</v>
      </c>
      <c r="J25" s="18" t="s">
        <v>222</v>
      </c>
      <c r="K25" s="19" t="s">
        <v>700</v>
      </c>
      <c r="L25" s="20" t="s">
        <v>865</v>
      </c>
    </row>
    <row r="26" spans="1:12" ht="15">
      <c r="A26" s="15">
        <v>25</v>
      </c>
      <c r="B26" s="16" t="s">
        <v>223</v>
      </c>
      <c r="C26" s="16" t="s">
        <v>224</v>
      </c>
      <c r="D26" s="16" t="s">
        <v>225</v>
      </c>
      <c r="E26" s="17" t="s">
        <v>168</v>
      </c>
      <c r="F26" s="16" t="s">
        <v>221</v>
      </c>
      <c r="G26" s="15">
        <v>2</v>
      </c>
      <c r="H26" s="22">
        <f>489200*1.5</f>
        <v>733800</v>
      </c>
      <c r="I26" s="22">
        <f t="shared" si="1"/>
        <v>1467600</v>
      </c>
      <c r="J26" s="18" t="s">
        <v>226</v>
      </c>
      <c r="K26" s="19" t="s">
        <v>700</v>
      </c>
      <c r="L26" s="20" t="s">
        <v>865</v>
      </c>
    </row>
    <row r="27" spans="1:12" ht="15">
      <c r="A27" s="15">
        <v>26</v>
      </c>
      <c r="B27" s="16" t="s">
        <v>231</v>
      </c>
      <c r="C27" s="16" t="s">
        <v>232</v>
      </c>
      <c r="D27" s="16" t="s">
        <v>233</v>
      </c>
      <c r="E27" s="17" t="s">
        <v>234</v>
      </c>
      <c r="F27" s="16" t="s">
        <v>221</v>
      </c>
      <c r="G27" s="15">
        <v>2</v>
      </c>
      <c r="H27" s="22">
        <f>500900*1.5</f>
        <v>751350</v>
      </c>
      <c r="I27" s="22">
        <f t="shared" si="1"/>
        <v>1502700</v>
      </c>
      <c r="J27" s="18" t="s">
        <v>235</v>
      </c>
      <c r="K27" s="19" t="s">
        <v>700</v>
      </c>
      <c r="L27" s="20" t="s">
        <v>865</v>
      </c>
    </row>
    <row r="28" spans="1:12" ht="15">
      <c r="A28" s="15">
        <v>27</v>
      </c>
      <c r="B28" s="6" t="s">
        <v>236</v>
      </c>
      <c r="C28" s="6" t="s">
        <v>140</v>
      </c>
      <c r="D28" s="6" t="s">
        <v>172</v>
      </c>
      <c r="E28" s="7" t="s">
        <v>237</v>
      </c>
      <c r="F28" s="6" t="s">
        <v>238</v>
      </c>
      <c r="G28" s="10">
        <v>2</v>
      </c>
      <c r="H28" s="23">
        <v>478200</v>
      </c>
      <c r="I28" s="25">
        <f t="shared" si="1"/>
        <v>956400</v>
      </c>
      <c r="J28" s="13" t="s">
        <v>239</v>
      </c>
      <c r="K28" s="5" t="s">
        <v>700</v>
      </c>
      <c r="L28" s="20" t="s">
        <v>865</v>
      </c>
    </row>
    <row r="29" spans="1:12" ht="15">
      <c r="A29" s="15">
        <v>28</v>
      </c>
      <c r="B29" s="6" t="s">
        <v>244</v>
      </c>
      <c r="C29" s="6" t="s">
        <v>245</v>
      </c>
      <c r="D29" s="6" t="s">
        <v>83</v>
      </c>
      <c r="E29" s="7" t="s">
        <v>246</v>
      </c>
      <c r="F29" s="6" t="s">
        <v>238</v>
      </c>
      <c r="G29" s="10">
        <v>2</v>
      </c>
      <c r="H29" s="23">
        <f>478200</f>
        <v>478200</v>
      </c>
      <c r="I29" s="25">
        <f t="shared" si="1"/>
        <v>956400</v>
      </c>
      <c r="J29" s="13" t="s">
        <v>247</v>
      </c>
      <c r="K29" s="5" t="s">
        <v>700</v>
      </c>
      <c r="L29" s="20" t="s">
        <v>865</v>
      </c>
    </row>
    <row r="30" spans="1:12" ht="15">
      <c r="A30" s="15">
        <v>29</v>
      </c>
      <c r="B30" s="6" t="s">
        <v>258</v>
      </c>
      <c r="C30" s="6" t="s">
        <v>259</v>
      </c>
      <c r="D30" s="6" t="s">
        <v>260</v>
      </c>
      <c r="E30" s="7" t="s">
        <v>59</v>
      </c>
      <c r="F30" s="6" t="s">
        <v>238</v>
      </c>
      <c r="G30" s="10">
        <v>2</v>
      </c>
      <c r="H30" s="23">
        <f>489200</f>
        <v>489200</v>
      </c>
      <c r="I30" s="25">
        <f t="shared" si="1"/>
        <v>978400</v>
      </c>
      <c r="J30" s="13" t="s">
        <v>261</v>
      </c>
      <c r="K30" s="5" t="s">
        <v>700</v>
      </c>
      <c r="L30" s="20" t="s">
        <v>865</v>
      </c>
    </row>
    <row r="31" spans="1:12" ht="15">
      <c r="A31" s="15">
        <v>30</v>
      </c>
      <c r="B31" s="6" t="s">
        <v>265</v>
      </c>
      <c r="C31" s="6" t="s">
        <v>266</v>
      </c>
      <c r="D31" s="6" t="s">
        <v>267</v>
      </c>
      <c r="E31" s="7" t="s">
        <v>95</v>
      </c>
      <c r="F31" s="6" t="s">
        <v>238</v>
      </c>
      <c r="G31" s="10">
        <v>2</v>
      </c>
      <c r="H31" s="23">
        <f>489200</f>
        <v>489200</v>
      </c>
      <c r="I31" s="25">
        <f t="shared" si="1"/>
        <v>978400</v>
      </c>
      <c r="J31" s="13" t="s">
        <v>268</v>
      </c>
      <c r="K31" s="5" t="s">
        <v>700</v>
      </c>
      <c r="L31" s="20" t="s">
        <v>865</v>
      </c>
    </row>
    <row r="32" spans="1:12" ht="15">
      <c r="A32" s="15">
        <v>31</v>
      </c>
      <c r="B32" s="6" t="s">
        <v>269</v>
      </c>
      <c r="C32" s="6" t="s">
        <v>270</v>
      </c>
      <c r="D32" s="6" t="s">
        <v>267</v>
      </c>
      <c r="E32" s="7" t="s">
        <v>65</v>
      </c>
      <c r="F32" s="6" t="s">
        <v>238</v>
      </c>
      <c r="G32" s="10">
        <v>2</v>
      </c>
      <c r="H32" s="23">
        <f>489200</f>
        <v>489200</v>
      </c>
      <c r="I32" s="25">
        <f t="shared" si="1"/>
        <v>978400</v>
      </c>
      <c r="J32" s="13" t="s">
        <v>271</v>
      </c>
      <c r="K32" s="5" t="s">
        <v>700</v>
      </c>
      <c r="L32" s="20" t="s">
        <v>865</v>
      </c>
    </row>
    <row r="33" spans="1:12" ht="15">
      <c r="A33" s="15">
        <v>32</v>
      </c>
      <c r="B33" s="16" t="s">
        <v>265</v>
      </c>
      <c r="C33" s="16" t="s">
        <v>266</v>
      </c>
      <c r="D33" s="16" t="s">
        <v>267</v>
      </c>
      <c r="E33" s="17" t="s">
        <v>95</v>
      </c>
      <c r="F33" s="16" t="s">
        <v>275</v>
      </c>
      <c r="G33" s="15">
        <v>2</v>
      </c>
      <c r="H33" s="22">
        <f>489200*1.5</f>
        <v>733800</v>
      </c>
      <c r="I33" s="22">
        <f t="shared" si="1"/>
        <v>1467600</v>
      </c>
      <c r="J33" s="18" t="s">
        <v>268</v>
      </c>
      <c r="K33" s="19" t="s">
        <v>700</v>
      </c>
      <c r="L33" s="20" t="s">
        <v>865</v>
      </c>
    </row>
    <row r="34" spans="1:12" ht="15">
      <c r="A34" s="15">
        <v>33</v>
      </c>
      <c r="B34" s="16" t="s">
        <v>276</v>
      </c>
      <c r="C34" s="16" t="s">
        <v>147</v>
      </c>
      <c r="D34" s="16" t="s">
        <v>277</v>
      </c>
      <c r="E34" s="17" t="s">
        <v>95</v>
      </c>
      <c r="F34" s="16" t="s">
        <v>275</v>
      </c>
      <c r="G34" s="15">
        <v>2</v>
      </c>
      <c r="H34" s="22">
        <f>489200*1.5</f>
        <v>733800</v>
      </c>
      <c r="I34" s="22">
        <f t="shared" si="1"/>
        <v>1467600</v>
      </c>
      <c r="J34" s="18" t="s">
        <v>278</v>
      </c>
      <c r="K34" s="19" t="s">
        <v>700</v>
      </c>
      <c r="L34" s="20" t="s">
        <v>865</v>
      </c>
    </row>
    <row r="35" spans="1:12" ht="15">
      <c r="A35" s="15">
        <v>34</v>
      </c>
      <c r="B35" s="16" t="s">
        <v>297</v>
      </c>
      <c r="C35" s="16" t="s">
        <v>298</v>
      </c>
      <c r="D35" s="16" t="s">
        <v>89</v>
      </c>
      <c r="E35" s="17" t="s">
        <v>299</v>
      </c>
      <c r="F35" s="16" t="s">
        <v>295</v>
      </c>
      <c r="G35" s="15">
        <v>2</v>
      </c>
      <c r="H35" s="22">
        <f>508800*1.5</f>
        <v>763200</v>
      </c>
      <c r="I35" s="22">
        <f t="shared" si="1"/>
        <v>1526400</v>
      </c>
      <c r="J35" s="18" t="s">
        <v>300</v>
      </c>
      <c r="K35" s="19" t="s">
        <v>700</v>
      </c>
      <c r="L35" s="20" t="s">
        <v>865</v>
      </c>
    </row>
    <row r="36" spans="1:12" ht="15">
      <c r="A36" s="15">
        <v>35</v>
      </c>
      <c r="B36" s="16" t="s">
        <v>124</v>
      </c>
      <c r="C36" s="16" t="s">
        <v>125</v>
      </c>
      <c r="D36" s="16" t="s">
        <v>126</v>
      </c>
      <c r="E36" s="17" t="s">
        <v>16</v>
      </c>
      <c r="F36" s="16" t="s">
        <v>301</v>
      </c>
      <c r="G36" s="15">
        <v>3</v>
      </c>
      <c r="H36" s="22">
        <f>500900*1.5</f>
        <v>751350</v>
      </c>
      <c r="I36" s="22">
        <f t="shared" si="1"/>
        <v>2254050</v>
      </c>
      <c r="J36" s="18" t="s">
        <v>127</v>
      </c>
      <c r="K36" s="19" t="s">
        <v>700</v>
      </c>
      <c r="L36" s="20" t="s">
        <v>865</v>
      </c>
    </row>
    <row r="37" spans="1:12" ht="15">
      <c r="A37" s="15">
        <v>36</v>
      </c>
      <c r="B37" s="16" t="s">
        <v>302</v>
      </c>
      <c r="C37" s="16" t="s">
        <v>303</v>
      </c>
      <c r="D37" s="16" t="s">
        <v>304</v>
      </c>
      <c r="E37" s="17" t="s">
        <v>305</v>
      </c>
      <c r="F37" s="16" t="s">
        <v>306</v>
      </c>
      <c r="G37" s="15">
        <v>3</v>
      </c>
      <c r="H37" s="22">
        <f>478200*1.5</f>
        <v>717300</v>
      </c>
      <c r="I37" s="22">
        <f t="shared" si="1"/>
        <v>2151900</v>
      </c>
      <c r="J37" s="18" t="s">
        <v>307</v>
      </c>
      <c r="K37" s="19" t="s">
        <v>700</v>
      </c>
      <c r="L37" s="20" t="s">
        <v>865</v>
      </c>
    </row>
    <row r="38" spans="1:12" ht="15">
      <c r="A38" s="15">
        <v>37</v>
      </c>
      <c r="B38" s="16" t="s">
        <v>308</v>
      </c>
      <c r="C38" s="16" t="s">
        <v>309</v>
      </c>
      <c r="D38" s="16" t="s">
        <v>253</v>
      </c>
      <c r="E38" s="17" t="s">
        <v>16</v>
      </c>
      <c r="F38" s="16" t="s">
        <v>306</v>
      </c>
      <c r="G38" s="15">
        <v>3</v>
      </c>
      <c r="H38" s="22">
        <f>500900*1.5</f>
        <v>751350</v>
      </c>
      <c r="I38" s="22">
        <f t="shared" si="1"/>
        <v>2254050</v>
      </c>
      <c r="J38" s="18" t="s">
        <v>310</v>
      </c>
      <c r="K38" s="19" t="s">
        <v>700</v>
      </c>
      <c r="L38" s="20" t="s">
        <v>865</v>
      </c>
    </row>
    <row r="39" spans="1:12" ht="15">
      <c r="A39" s="15">
        <v>38</v>
      </c>
      <c r="B39" s="16" t="s">
        <v>319</v>
      </c>
      <c r="C39" s="16" t="s">
        <v>320</v>
      </c>
      <c r="D39" s="16" t="s">
        <v>321</v>
      </c>
      <c r="E39" s="17" t="s">
        <v>322</v>
      </c>
      <c r="F39" s="16" t="s">
        <v>323</v>
      </c>
      <c r="G39" s="15">
        <v>3</v>
      </c>
      <c r="H39" s="22">
        <f>489200*1.5</f>
        <v>733800</v>
      </c>
      <c r="I39" s="22">
        <f t="shared" si="1"/>
        <v>2201400</v>
      </c>
      <c r="J39" s="18" t="s">
        <v>324</v>
      </c>
      <c r="K39" s="19" t="s">
        <v>700</v>
      </c>
      <c r="L39" s="20" t="s">
        <v>865</v>
      </c>
    </row>
    <row r="40" spans="1:12" ht="15">
      <c r="A40" s="15">
        <v>39</v>
      </c>
      <c r="B40" s="16" t="s">
        <v>154</v>
      </c>
      <c r="C40" s="16" t="s">
        <v>155</v>
      </c>
      <c r="D40" s="16" t="s">
        <v>36</v>
      </c>
      <c r="E40" s="17" t="s">
        <v>156</v>
      </c>
      <c r="F40" s="16" t="s">
        <v>323</v>
      </c>
      <c r="G40" s="15">
        <v>3</v>
      </c>
      <c r="H40" s="22">
        <f>489200*1.5</f>
        <v>733800</v>
      </c>
      <c r="I40" s="22">
        <f t="shared" si="1"/>
        <v>2201400</v>
      </c>
      <c r="J40" s="18" t="s">
        <v>158</v>
      </c>
      <c r="K40" s="19" t="s">
        <v>700</v>
      </c>
      <c r="L40" s="20" t="s">
        <v>865</v>
      </c>
    </row>
    <row r="41" spans="1:12" ht="15">
      <c r="A41" s="15">
        <v>40</v>
      </c>
      <c r="B41" s="16" t="s">
        <v>325</v>
      </c>
      <c r="C41" s="16" t="s">
        <v>147</v>
      </c>
      <c r="D41" s="16" t="s">
        <v>326</v>
      </c>
      <c r="E41" s="17" t="s">
        <v>322</v>
      </c>
      <c r="F41" s="16" t="s">
        <v>323</v>
      </c>
      <c r="G41" s="15">
        <v>3</v>
      </c>
      <c r="H41" s="22">
        <f>489200*1.5</f>
        <v>733800</v>
      </c>
      <c r="I41" s="22">
        <f t="shared" si="1"/>
        <v>2201400</v>
      </c>
      <c r="J41" s="18" t="s">
        <v>327</v>
      </c>
      <c r="K41" s="19" t="s">
        <v>700</v>
      </c>
      <c r="L41" s="20" t="s">
        <v>865</v>
      </c>
    </row>
    <row r="42" spans="1:12" ht="15">
      <c r="A42" s="15">
        <v>41</v>
      </c>
      <c r="B42" s="16" t="s">
        <v>329</v>
      </c>
      <c r="C42" s="16" t="s">
        <v>330</v>
      </c>
      <c r="D42" s="16" t="s">
        <v>331</v>
      </c>
      <c r="E42" s="17" t="s">
        <v>95</v>
      </c>
      <c r="F42" s="16" t="s">
        <v>332</v>
      </c>
      <c r="G42" s="15">
        <v>3</v>
      </c>
      <c r="H42" s="22">
        <f>489200*1.5</f>
        <v>733800</v>
      </c>
      <c r="I42" s="22">
        <f t="shared" si="1"/>
        <v>2201400</v>
      </c>
      <c r="J42" s="18" t="s">
        <v>333</v>
      </c>
      <c r="K42" s="19" t="s">
        <v>700</v>
      </c>
      <c r="L42" s="20" t="s">
        <v>865</v>
      </c>
    </row>
    <row r="43" spans="1:12" ht="15">
      <c r="A43" s="15">
        <v>42</v>
      </c>
      <c r="B43" s="6" t="s">
        <v>338</v>
      </c>
      <c r="C43" s="6" t="s">
        <v>339</v>
      </c>
      <c r="D43" s="6" t="s">
        <v>340</v>
      </c>
      <c r="E43" s="7" t="s">
        <v>341</v>
      </c>
      <c r="F43" s="6" t="s">
        <v>342</v>
      </c>
      <c r="G43" s="10">
        <v>2</v>
      </c>
      <c r="H43" s="23">
        <v>410900</v>
      </c>
      <c r="I43" s="25">
        <f t="shared" si="1"/>
        <v>821800</v>
      </c>
      <c r="J43" s="13" t="s">
        <v>343</v>
      </c>
      <c r="K43" s="5" t="s">
        <v>700</v>
      </c>
      <c r="L43" s="20" t="s">
        <v>865</v>
      </c>
    </row>
    <row r="44" spans="1:12" ht="15">
      <c r="A44" s="15">
        <v>43</v>
      </c>
      <c r="B44" s="6" t="s">
        <v>344</v>
      </c>
      <c r="C44" s="6" t="s">
        <v>345</v>
      </c>
      <c r="D44" s="6" t="s">
        <v>83</v>
      </c>
      <c r="E44" s="7" t="s">
        <v>346</v>
      </c>
      <c r="F44" s="6" t="s">
        <v>342</v>
      </c>
      <c r="G44" s="10">
        <v>2</v>
      </c>
      <c r="H44" s="23">
        <v>489200</v>
      </c>
      <c r="I44" s="25">
        <f t="shared" si="1"/>
        <v>978400</v>
      </c>
      <c r="J44" s="13" t="s">
        <v>347</v>
      </c>
      <c r="K44" s="5" t="s">
        <v>700</v>
      </c>
      <c r="L44" s="20" t="s">
        <v>865</v>
      </c>
    </row>
    <row r="45" spans="1:12" ht="15">
      <c r="A45" s="15">
        <v>44</v>
      </c>
      <c r="B45" s="6" t="s">
        <v>348</v>
      </c>
      <c r="C45" s="6" t="s">
        <v>349</v>
      </c>
      <c r="D45" s="6" t="s">
        <v>30</v>
      </c>
      <c r="E45" s="7" t="s">
        <v>341</v>
      </c>
      <c r="F45" s="6" t="s">
        <v>342</v>
      </c>
      <c r="G45" s="10">
        <v>2</v>
      </c>
      <c r="H45" s="23">
        <v>410900</v>
      </c>
      <c r="I45" s="25">
        <f t="shared" si="1"/>
        <v>821800</v>
      </c>
      <c r="J45" s="13" t="s">
        <v>350</v>
      </c>
      <c r="K45" s="5" t="s">
        <v>700</v>
      </c>
      <c r="L45" s="20" t="s">
        <v>865</v>
      </c>
    </row>
    <row r="46" spans="1:12" ht="15">
      <c r="A46" s="15">
        <v>45</v>
      </c>
      <c r="B46" s="6" t="s">
        <v>351</v>
      </c>
      <c r="C46" s="6" t="s">
        <v>352</v>
      </c>
      <c r="D46" s="6" t="s">
        <v>353</v>
      </c>
      <c r="E46" s="7" t="s">
        <v>354</v>
      </c>
      <c r="F46" s="6" t="s">
        <v>342</v>
      </c>
      <c r="G46" s="10">
        <v>2</v>
      </c>
      <c r="H46" s="23">
        <v>410900</v>
      </c>
      <c r="I46" s="25">
        <f t="shared" si="1"/>
        <v>821800</v>
      </c>
      <c r="J46" s="13" t="s">
        <v>355</v>
      </c>
      <c r="K46" s="5" t="s">
        <v>700</v>
      </c>
      <c r="L46" s="20" t="s">
        <v>865</v>
      </c>
    </row>
    <row r="47" spans="1:12" ht="15">
      <c r="A47" s="15">
        <v>46</v>
      </c>
      <c r="B47" s="6" t="s">
        <v>356</v>
      </c>
      <c r="C47" s="6" t="s">
        <v>357</v>
      </c>
      <c r="D47" s="6" t="s">
        <v>148</v>
      </c>
      <c r="E47" s="7" t="s">
        <v>346</v>
      </c>
      <c r="F47" s="6" t="s">
        <v>342</v>
      </c>
      <c r="G47" s="10">
        <v>2</v>
      </c>
      <c r="H47" s="23">
        <v>489200</v>
      </c>
      <c r="I47" s="25">
        <f t="shared" si="1"/>
        <v>978400</v>
      </c>
      <c r="J47" s="13" t="s">
        <v>358</v>
      </c>
      <c r="K47" s="5" t="s">
        <v>700</v>
      </c>
      <c r="L47" s="20" t="s">
        <v>865</v>
      </c>
    </row>
    <row r="48" spans="1:12" ht="15">
      <c r="A48" s="15">
        <v>47</v>
      </c>
      <c r="B48" s="6" t="s">
        <v>368</v>
      </c>
      <c r="C48" s="6" t="s">
        <v>369</v>
      </c>
      <c r="D48" s="6" t="s">
        <v>277</v>
      </c>
      <c r="E48" s="7" t="s">
        <v>346</v>
      </c>
      <c r="F48" s="6" t="s">
        <v>342</v>
      </c>
      <c r="G48" s="10">
        <v>2</v>
      </c>
      <c r="H48" s="23">
        <v>489200</v>
      </c>
      <c r="I48" s="25">
        <f t="shared" si="1"/>
        <v>978400</v>
      </c>
      <c r="J48" s="13" t="s">
        <v>370</v>
      </c>
      <c r="K48" s="5" t="s">
        <v>700</v>
      </c>
      <c r="L48" s="20" t="s">
        <v>865</v>
      </c>
    </row>
    <row r="49" spans="1:12" ht="15">
      <c r="A49" s="15">
        <v>48</v>
      </c>
      <c r="B49" s="16" t="s">
        <v>385</v>
      </c>
      <c r="C49" s="16" t="s">
        <v>386</v>
      </c>
      <c r="D49" s="16" t="s">
        <v>172</v>
      </c>
      <c r="E49" s="17" t="s">
        <v>387</v>
      </c>
      <c r="F49" s="16" t="s">
        <v>388</v>
      </c>
      <c r="G49" s="15">
        <v>2</v>
      </c>
      <c r="H49" s="22">
        <f>410900*1.5</f>
        <v>616350</v>
      </c>
      <c r="I49" s="22">
        <f t="shared" si="1"/>
        <v>1232700</v>
      </c>
      <c r="J49" s="18" t="s">
        <v>389</v>
      </c>
      <c r="K49" s="19" t="s">
        <v>700</v>
      </c>
      <c r="L49" s="20" t="s">
        <v>865</v>
      </c>
    </row>
    <row r="50" spans="1:12" ht="15">
      <c r="A50" s="15">
        <v>49</v>
      </c>
      <c r="B50" s="16" t="s">
        <v>390</v>
      </c>
      <c r="C50" s="16" t="s">
        <v>391</v>
      </c>
      <c r="D50" s="16" t="s">
        <v>392</v>
      </c>
      <c r="E50" s="17" t="s">
        <v>393</v>
      </c>
      <c r="F50" s="16" t="s">
        <v>388</v>
      </c>
      <c r="G50" s="15">
        <v>2</v>
      </c>
      <c r="H50" s="22">
        <f>489200*1.5</f>
        <v>733800</v>
      </c>
      <c r="I50" s="22">
        <f t="shared" si="1"/>
        <v>1467600</v>
      </c>
      <c r="J50" s="18" t="s">
        <v>394</v>
      </c>
      <c r="K50" s="19" t="s">
        <v>700</v>
      </c>
      <c r="L50" s="20" t="s">
        <v>865</v>
      </c>
    </row>
    <row r="51" spans="1:12" ht="15">
      <c r="A51" s="15">
        <v>50</v>
      </c>
      <c r="B51" s="16" t="s">
        <v>400</v>
      </c>
      <c r="C51" s="16" t="s">
        <v>401</v>
      </c>
      <c r="D51" s="16" t="s">
        <v>21</v>
      </c>
      <c r="E51" s="17" t="s">
        <v>210</v>
      </c>
      <c r="F51" s="16" t="s">
        <v>402</v>
      </c>
      <c r="G51" s="15">
        <v>3</v>
      </c>
      <c r="H51" s="22">
        <f>489200*1.5</f>
        <v>733800</v>
      </c>
      <c r="I51" s="22">
        <f t="shared" si="1"/>
        <v>2201400</v>
      </c>
      <c r="J51" s="18" t="s">
        <v>403</v>
      </c>
      <c r="K51" s="19" t="s">
        <v>700</v>
      </c>
      <c r="L51" s="20" t="s">
        <v>865</v>
      </c>
    </row>
    <row r="52" spans="1:12" ht="15">
      <c r="A52" s="15">
        <v>51</v>
      </c>
      <c r="B52" s="16" t="s">
        <v>400</v>
      </c>
      <c r="C52" s="16" t="s">
        <v>401</v>
      </c>
      <c r="D52" s="16" t="s">
        <v>21</v>
      </c>
      <c r="E52" s="17" t="s">
        <v>210</v>
      </c>
      <c r="F52" s="16" t="s">
        <v>411</v>
      </c>
      <c r="G52" s="15">
        <v>3</v>
      </c>
      <c r="H52" s="22">
        <f>489200*1.5</f>
        <v>733800</v>
      </c>
      <c r="I52" s="22">
        <f t="shared" si="1"/>
        <v>2201400</v>
      </c>
      <c r="J52" s="18" t="s">
        <v>403</v>
      </c>
      <c r="K52" s="19" t="s">
        <v>700</v>
      </c>
      <c r="L52" s="20" t="s">
        <v>865</v>
      </c>
    </row>
    <row r="53" spans="1:12" ht="15">
      <c r="A53" s="15">
        <v>52</v>
      </c>
      <c r="B53" s="16" t="s">
        <v>62</v>
      </c>
      <c r="C53" s="16" t="s">
        <v>63</v>
      </c>
      <c r="D53" s="16" t="s">
        <v>64</v>
      </c>
      <c r="E53" s="17" t="s">
        <v>65</v>
      </c>
      <c r="F53" s="16" t="s">
        <v>412</v>
      </c>
      <c r="G53" s="15">
        <v>2</v>
      </c>
      <c r="H53" s="22">
        <f>489200*1.5</f>
        <v>733800</v>
      </c>
      <c r="I53" s="22">
        <f t="shared" si="1"/>
        <v>1467600</v>
      </c>
      <c r="J53" s="18" t="s">
        <v>66</v>
      </c>
      <c r="K53" s="19" t="s">
        <v>700</v>
      </c>
      <c r="L53" s="20" t="s">
        <v>865</v>
      </c>
    </row>
    <row r="54" spans="1:12" ht="15">
      <c r="A54" s="15">
        <v>53</v>
      </c>
      <c r="B54" s="47" t="s">
        <v>419</v>
      </c>
      <c r="C54" s="47" t="s">
        <v>420</v>
      </c>
      <c r="D54" s="47" t="s">
        <v>421</v>
      </c>
      <c r="E54" s="48" t="s">
        <v>234</v>
      </c>
      <c r="F54" s="47" t="s">
        <v>418</v>
      </c>
      <c r="G54" s="46">
        <v>2</v>
      </c>
      <c r="H54" s="49">
        <f>500900*1.5</f>
        <v>751350</v>
      </c>
      <c r="I54" s="49">
        <f t="shared" si="1"/>
        <v>1502700</v>
      </c>
      <c r="J54" s="50" t="s">
        <v>422</v>
      </c>
      <c r="K54" s="51" t="s">
        <v>700</v>
      </c>
      <c r="L54" s="20" t="s">
        <v>865</v>
      </c>
    </row>
    <row r="55" spans="1:12" ht="15">
      <c r="A55" s="15">
        <v>54</v>
      </c>
      <c r="B55" s="47" t="s">
        <v>231</v>
      </c>
      <c r="C55" s="47" t="s">
        <v>232</v>
      </c>
      <c r="D55" s="47" t="s">
        <v>233</v>
      </c>
      <c r="E55" s="48" t="s">
        <v>234</v>
      </c>
      <c r="F55" s="47" t="s">
        <v>418</v>
      </c>
      <c r="G55" s="46">
        <v>2</v>
      </c>
      <c r="H55" s="49">
        <f>500900*1.5</f>
        <v>751350</v>
      </c>
      <c r="I55" s="49">
        <f t="shared" si="1"/>
        <v>1502700</v>
      </c>
      <c r="J55" s="50" t="s">
        <v>235</v>
      </c>
      <c r="K55" s="51" t="s">
        <v>700</v>
      </c>
      <c r="L55" s="20" t="s">
        <v>865</v>
      </c>
    </row>
    <row r="56" spans="1:12" ht="15">
      <c r="A56" s="15">
        <v>55</v>
      </c>
      <c r="B56" s="16" t="s">
        <v>423</v>
      </c>
      <c r="C56" s="16" t="s">
        <v>424</v>
      </c>
      <c r="D56" s="16" t="s">
        <v>172</v>
      </c>
      <c r="E56" s="17" t="s">
        <v>425</v>
      </c>
      <c r="F56" s="16" t="s">
        <v>426</v>
      </c>
      <c r="G56" s="15">
        <v>2</v>
      </c>
      <c r="H56" s="22">
        <f>489200*1.5</f>
        <v>733800</v>
      </c>
      <c r="I56" s="22">
        <f t="shared" si="1"/>
        <v>1467600</v>
      </c>
      <c r="J56" s="18" t="s">
        <v>427</v>
      </c>
      <c r="K56" s="19" t="s">
        <v>700</v>
      </c>
      <c r="L56" s="20" t="s">
        <v>865</v>
      </c>
    </row>
    <row r="57" spans="1:12" ht="15">
      <c r="A57" s="15">
        <v>56</v>
      </c>
      <c r="B57" s="16" t="s">
        <v>428</v>
      </c>
      <c r="C57" s="16" t="s">
        <v>429</v>
      </c>
      <c r="D57" s="16" t="s">
        <v>126</v>
      </c>
      <c r="E57" s="17" t="s">
        <v>425</v>
      </c>
      <c r="F57" s="16" t="s">
        <v>426</v>
      </c>
      <c r="G57" s="15">
        <v>2</v>
      </c>
      <c r="H57" s="22">
        <f>489200*1.5</f>
        <v>733800</v>
      </c>
      <c r="I57" s="22">
        <f t="shared" si="1"/>
        <v>1467600</v>
      </c>
      <c r="J57" s="18" t="s">
        <v>430</v>
      </c>
      <c r="K57" s="19" t="s">
        <v>700</v>
      </c>
      <c r="L57" s="20" t="s">
        <v>865</v>
      </c>
    </row>
    <row r="58" spans="1:12" ht="15">
      <c r="A58" s="15">
        <v>57</v>
      </c>
      <c r="B58" s="16" t="s">
        <v>269</v>
      </c>
      <c r="C58" s="16" t="s">
        <v>270</v>
      </c>
      <c r="D58" s="16" t="s">
        <v>267</v>
      </c>
      <c r="E58" s="17" t="s">
        <v>65</v>
      </c>
      <c r="F58" s="16" t="s">
        <v>426</v>
      </c>
      <c r="G58" s="15">
        <v>2</v>
      </c>
      <c r="H58" s="22">
        <f>489200*1.5</f>
        <v>733800</v>
      </c>
      <c r="I58" s="22">
        <f t="shared" si="1"/>
        <v>1467600</v>
      </c>
      <c r="J58" s="18" t="s">
        <v>271</v>
      </c>
      <c r="K58" s="19" t="s">
        <v>700</v>
      </c>
      <c r="L58" s="20" t="s">
        <v>865</v>
      </c>
    </row>
    <row r="59" spans="1:12" ht="15">
      <c r="A59" s="15">
        <v>58</v>
      </c>
      <c r="B59" s="16" t="s">
        <v>434</v>
      </c>
      <c r="C59" s="16" t="s">
        <v>345</v>
      </c>
      <c r="D59" s="16" t="s">
        <v>435</v>
      </c>
      <c r="E59" s="17" t="s">
        <v>436</v>
      </c>
      <c r="F59" s="16" t="s">
        <v>426</v>
      </c>
      <c r="G59" s="15">
        <v>2</v>
      </c>
      <c r="H59" s="22">
        <f>489200*1.5</f>
        <v>733800</v>
      </c>
      <c r="I59" s="22">
        <f t="shared" si="1"/>
        <v>1467600</v>
      </c>
      <c r="J59" s="18" t="s">
        <v>437</v>
      </c>
      <c r="K59" s="19" t="s">
        <v>700</v>
      </c>
      <c r="L59" s="20" t="s">
        <v>865</v>
      </c>
    </row>
    <row r="60" spans="1:12" ht="15">
      <c r="A60" s="15">
        <v>59</v>
      </c>
      <c r="B60" s="6" t="s">
        <v>338</v>
      </c>
      <c r="C60" s="6" t="s">
        <v>339</v>
      </c>
      <c r="D60" s="6" t="s">
        <v>340</v>
      </c>
      <c r="E60" s="7" t="s">
        <v>341</v>
      </c>
      <c r="F60" s="6" t="s">
        <v>438</v>
      </c>
      <c r="G60" s="10">
        <v>3</v>
      </c>
      <c r="H60" s="23">
        <v>410900</v>
      </c>
      <c r="I60" s="25">
        <f t="shared" si="1"/>
        <v>1232700</v>
      </c>
      <c r="J60" s="13" t="s">
        <v>343</v>
      </c>
      <c r="K60" s="5" t="s">
        <v>700</v>
      </c>
      <c r="L60" s="20" t="s">
        <v>865</v>
      </c>
    </row>
    <row r="61" spans="1:12" ht="15">
      <c r="A61" s="15">
        <v>60</v>
      </c>
      <c r="B61" s="6" t="s">
        <v>439</v>
      </c>
      <c r="C61" s="6" t="s">
        <v>440</v>
      </c>
      <c r="D61" s="6" t="s">
        <v>441</v>
      </c>
      <c r="E61" s="7" t="s">
        <v>366</v>
      </c>
      <c r="F61" s="6" t="s">
        <v>438</v>
      </c>
      <c r="G61" s="10">
        <v>3</v>
      </c>
      <c r="H61" s="23">
        <v>410900</v>
      </c>
      <c r="I61" s="25">
        <f t="shared" si="1"/>
        <v>1232700</v>
      </c>
      <c r="J61" s="13" t="s">
        <v>442</v>
      </c>
      <c r="K61" s="5" t="s">
        <v>700</v>
      </c>
      <c r="L61" s="20" t="s">
        <v>865</v>
      </c>
    </row>
    <row r="62" spans="1:12" ht="15">
      <c r="A62" s="15">
        <v>61</v>
      </c>
      <c r="B62" s="16" t="s">
        <v>446</v>
      </c>
      <c r="C62" s="16" t="s">
        <v>447</v>
      </c>
      <c r="D62" s="16" t="s">
        <v>448</v>
      </c>
      <c r="E62" s="17" t="s">
        <v>449</v>
      </c>
      <c r="F62" s="16" t="s">
        <v>438</v>
      </c>
      <c r="G62" s="15">
        <v>3</v>
      </c>
      <c r="H62" s="22">
        <f>410900*1.5</f>
        <v>616350</v>
      </c>
      <c r="I62" s="22">
        <f t="shared" si="1"/>
        <v>1849050</v>
      </c>
      <c r="J62" s="18" t="s">
        <v>450</v>
      </c>
      <c r="K62" s="19" t="s">
        <v>700</v>
      </c>
      <c r="L62" s="20" t="s">
        <v>865</v>
      </c>
    </row>
    <row r="63" spans="1:12" ht="15">
      <c r="A63" s="15">
        <v>62</v>
      </c>
      <c r="B63" s="6" t="s">
        <v>451</v>
      </c>
      <c r="C63" s="6" t="s">
        <v>452</v>
      </c>
      <c r="D63" s="6" t="s">
        <v>113</v>
      </c>
      <c r="E63" s="7" t="s">
        <v>376</v>
      </c>
      <c r="F63" s="6" t="s">
        <v>438</v>
      </c>
      <c r="G63" s="10">
        <v>3</v>
      </c>
      <c r="H63" s="23">
        <v>410900</v>
      </c>
      <c r="I63" s="25">
        <f t="shared" si="1"/>
        <v>1232700</v>
      </c>
      <c r="J63" s="13" t="s">
        <v>453</v>
      </c>
      <c r="K63" s="5" t="s">
        <v>700</v>
      </c>
      <c r="L63" s="20" t="s">
        <v>865</v>
      </c>
    </row>
    <row r="64" spans="1:12" ht="15">
      <c r="A64" s="15">
        <v>63</v>
      </c>
      <c r="B64" s="16" t="s">
        <v>465</v>
      </c>
      <c r="C64" s="16" t="s">
        <v>466</v>
      </c>
      <c r="D64" s="16" t="s">
        <v>242</v>
      </c>
      <c r="E64" s="17" t="s">
        <v>70</v>
      </c>
      <c r="F64" s="16" t="s">
        <v>467</v>
      </c>
      <c r="G64" s="15">
        <v>2</v>
      </c>
      <c r="H64" s="22">
        <f>489200*1.5</f>
        <v>733800</v>
      </c>
      <c r="I64" s="22">
        <f t="shared" si="1"/>
        <v>1467600</v>
      </c>
      <c r="J64" s="18" t="s">
        <v>468</v>
      </c>
      <c r="K64" s="19" t="s">
        <v>700</v>
      </c>
      <c r="L64" s="20" t="s">
        <v>865</v>
      </c>
    </row>
    <row r="65" spans="1:12" ht="15">
      <c r="A65" s="15">
        <v>64</v>
      </c>
      <c r="B65" s="16" t="s">
        <v>472</v>
      </c>
      <c r="C65" s="16" t="s">
        <v>473</v>
      </c>
      <c r="D65" s="16" t="s">
        <v>126</v>
      </c>
      <c r="E65" s="17" t="s">
        <v>95</v>
      </c>
      <c r="F65" s="16" t="s">
        <v>467</v>
      </c>
      <c r="G65" s="15">
        <v>2</v>
      </c>
      <c r="H65" s="22">
        <f>489200*1.5</f>
        <v>733800</v>
      </c>
      <c r="I65" s="22">
        <f t="shared" si="1"/>
        <v>1467600</v>
      </c>
      <c r="J65" s="18" t="s">
        <v>474</v>
      </c>
      <c r="K65" s="19" t="s">
        <v>700</v>
      </c>
      <c r="L65" s="20" t="s">
        <v>865</v>
      </c>
    </row>
    <row r="66" spans="1:12" ht="15">
      <c r="A66" s="15">
        <v>65</v>
      </c>
      <c r="B66" s="16" t="s">
        <v>265</v>
      </c>
      <c r="C66" s="16" t="s">
        <v>266</v>
      </c>
      <c r="D66" s="16" t="s">
        <v>267</v>
      </c>
      <c r="E66" s="17" t="s">
        <v>95</v>
      </c>
      <c r="F66" s="16" t="s">
        <v>467</v>
      </c>
      <c r="G66" s="15">
        <v>2</v>
      </c>
      <c r="H66" s="22">
        <f>489200*1.5</f>
        <v>733800</v>
      </c>
      <c r="I66" s="22">
        <f aca="true" t="shared" si="3" ref="I66:I129">G66*H66</f>
        <v>1467600</v>
      </c>
      <c r="J66" s="18" t="s">
        <v>268</v>
      </c>
      <c r="K66" s="19" t="s">
        <v>700</v>
      </c>
      <c r="L66" s="20" t="s">
        <v>865</v>
      </c>
    </row>
    <row r="67" spans="1:12" ht="15">
      <c r="A67" s="15">
        <v>66</v>
      </c>
      <c r="B67" s="16" t="s">
        <v>475</v>
      </c>
      <c r="C67" s="16" t="s">
        <v>476</v>
      </c>
      <c r="D67" s="16" t="s">
        <v>477</v>
      </c>
      <c r="E67" s="17" t="s">
        <v>59</v>
      </c>
      <c r="F67" s="16" t="s">
        <v>467</v>
      </c>
      <c r="G67" s="15">
        <v>2</v>
      </c>
      <c r="H67" s="22">
        <f>489200*1.5</f>
        <v>733800</v>
      </c>
      <c r="I67" s="22">
        <f t="shared" si="3"/>
        <v>1467600</v>
      </c>
      <c r="J67" s="18" t="s">
        <v>478</v>
      </c>
      <c r="K67" s="19" t="s">
        <v>700</v>
      </c>
      <c r="L67" s="20" t="s">
        <v>865</v>
      </c>
    </row>
    <row r="68" spans="1:12" ht="15">
      <c r="A68" s="15">
        <v>67</v>
      </c>
      <c r="B68" s="16" t="s">
        <v>231</v>
      </c>
      <c r="C68" s="16" t="s">
        <v>232</v>
      </c>
      <c r="D68" s="16" t="s">
        <v>233</v>
      </c>
      <c r="E68" s="17" t="s">
        <v>234</v>
      </c>
      <c r="F68" s="16" t="s">
        <v>479</v>
      </c>
      <c r="G68" s="15">
        <v>2</v>
      </c>
      <c r="H68" s="22">
        <f>500900*1.5</f>
        <v>751350</v>
      </c>
      <c r="I68" s="22">
        <f t="shared" si="3"/>
        <v>1502700</v>
      </c>
      <c r="J68" s="18" t="s">
        <v>235</v>
      </c>
      <c r="K68" s="19" t="s">
        <v>700</v>
      </c>
      <c r="L68" s="20" t="s">
        <v>865</v>
      </c>
    </row>
    <row r="69" spans="1:12" ht="15">
      <c r="A69" s="15">
        <v>68</v>
      </c>
      <c r="B69" s="16" t="s">
        <v>481</v>
      </c>
      <c r="C69" s="16" t="s">
        <v>345</v>
      </c>
      <c r="D69" s="16" t="s">
        <v>482</v>
      </c>
      <c r="E69" s="17" t="s">
        <v>95</v>
      </c>
      <c r="F69" s="16" t="s">
        <v>480</v>
      </c>
      <c r="G69" s="15">
        <v>3</v>
      </c>
      <c r="H69" s="22">
        <f>489200*1.5</f>
        <v>733800</v>
      </c>
      <c r="I69" s="22">
        <f t="shared" si="3"/>
        <v>2201400</v>
      </c>
      <c r="J69" s="18" t="s">
        <v>483</v>
      </c>
      <c r="K69" s="19" t="s">
        <v>700</v>
      </c>
      <c r="L69" s="20" t="s">
        <v>865</v>
      </c>
    </row>
    <row r="70" spans="1:12" ht="15">
      <c r="A70" s="15">
        <v>69</v>
      </c>
      <c r="B70" s="16" t="s">
        <v>223</v>
      </c>
      <c r="C70" s="16" t="s">
        <v>224</v>
      </c>
      <c r="D70" s="16" t="s">
        <v>225</v>
      </c>
      <c r="E70" s="17" t="s">
        <v>168</v>
      </c>
      <c r="F70" s="16" t="s">
        <v>484</v>
      </c>
      <c r="G70" s="15">
        <v>3</v>
      </c>
      <c r="H70" s="22">
        <f>489200*1.5</f>
        <v>733800</v>
      </c>
      <c r="I70" s="22">
        <f t="shared" si="3"/>
        <v>2201400</v>
      </c>
      <c r="J70" s="18" t="s">
        <v>226</v>
      </c>
      <c r="K70" s="19" t="s">
        <v>700</v>
      </c>
      <c r="L70" s="20" t="s">
        <v>865</v>
      </c>
    </row>
    <row r="71" spans="1:12" ht="15">
      <c r="A71" s="15">
        <v>70</v>
      </c>
      <c r="B71" s="16" t="s">
        <v>231</v>
      </c>
      <c r="C71" s="16" t="s">
        <v>232</v>
      </c>
      <c r="D71" s="16" t="s">
        <v>233</v>
      </c>
      <c r="E71" s="17" t="s">
        <v>234</v>
      </c>
      <c r="F71" s="16" t="s">
        <v>484</v>
      </c>
      <c r="G71" s="15">
        <v>3</v>
      </c>
      <c r="H71" s="22">
        <f>500900*1.5</f>
        <v>751350</v>
      </c>
      <c r="I71" s="22">
        <f t="shared" si="3"/>
        <v>2254050</v>
      </c>
      <c r="J71" s="18" t="s">
        <v>235</v>
      </c>
      <c r="K71" s="19" t="s">
        <v>700</v>
      </c>
      <c r="L71" s="20" t="s">
        <v>865</v>
      </c>
    </row>
    <row r="72" spans="1:12" ht="15">
      <c r="A72" s="15">
        <v>71</v>
      </c>
      <c r="B72" s="16" t="s">
        <v>485</v>
      </c>
      <c r="C72" s="16" t="s">
        <v>486</v>
      </c>
      <c r="D72" s="16" t="s">
        <v>487</v>
      </c>
      <c r="E72" s="17" t="s">
        <v>168</v>
      </c>
      <c r="F72" s="16" t="s">
        <v>488</v>
      </c>
      <c r="G72" s="15">
        <v>3</v>
      </c>
      <c r="H72" s="22">
        <f aca="true" t="shared" si="4" ref="H72:H78">489200*1.5</f>
        <v>733800</v>
      </c>
      <c r="I72" s="22">
        <f t="shared" si="3"/>
        <v>2201400</v>
      </c>
      <c r="J72" s="18" t="s">
        <v>489</v>
      </c>
      <c r="K72" s="19" t="s">
        <v>700</v>
      </c>
      <c r="L72" s="20" t="s">
        <v>865</v>
      </c>
    </row>
    <row r="73" spans="1:12" ht="15">
      <c r="A73" s="15">
        <v>72</v>
      </c>
      <c r="B73" s="16" t="s">
        <v>490</v>
      </c>
      <c r="C73" s="16" t="s">
        <v>491</v>
      </c>
      <c r="D73" s="16" t="s">
        <v>492</v>
      </c>
      <c r="E73" s="17" t="s">
        <v>493</v>
      </c>
      <c r="F73" s="16" t="s">
        <v>494</v>
      </c>
      <c r="G73" s="15">
        <v>2</v>
      </c>
      <c r="H73" s="22">
        <f t="shared" si="4"/>
        <v>733800</v>
      </c>
      <c r="I73" s="22">
        <f t="shared" si="3"/>
        <v>1467600</v>
      </c>
      <c r="J73" s="18" t="s">
        <v>495</v>
      </c>
      <c r="K73" s="19" t="s">
        <v>700</v>
      </c>
      <c r="L73" s="20" t="s">
        <v>865</v>
      </c>
    </row>
    <row r="74" spans="1:12" ht="15">
      <c r="A74" s="15">
        <v>73</v>
      </c>
      <c r="B74" s="16" t="s">
        <v>496</v>
      </c>
      <c r="C74" s="16" t="s">
        <v>497</v>
      </c>
      <c r="D74" s="16" t="s">
        <v>172</v>
      </c>
      <c r="E74" s="17" t="s">
        <v>156</v>
      </c>
      <c r="F74" s="16" t="s">
        <v>494</v>
      </c>
      <c r="G74" s="15">
        <v>2</v>
      </c>
      <c r="H74" s="22">
        <f t="shared" si="4"/>
        <v>733800</v>
      </c>
      <c r="I74" s="22">
        <f t="shared" si="3"/>
        <v>1467600</v>
      </c>
      <c r="J74" s="18" t="s">
        <v>498</v>
      </c>
      <c r="K74" s="19" t="s">
        <v>700</v>
      </c>
      <c r="L74" s="20" t="s">
        <v>865</v>
      </c>
    </row>
    <row r="75" spans="1:12" ht="15">
      <c r="A75" s="15">
        <v>74</v>
      </c>
      <c r="B75" s="16" t="s">
        <v>499</v>
      </c>
      <c r="C75" s="16" t="s">
        <v>500</v>
      </c>
      <c r="D75" s="16" t="s">
        <v>501</v>
      </c>
      <c r="E75" s="17" t="s">
        <v>502</v>
      </c>
      <c r="F75" s="16" t="s">
        <v>494</v>
      </c>
      <c r="G75" s="15">
        <v>2</v>
      </c>
      <c r="H75" s="22">
        <f t="shared" si="4"/>
        <v>733800</v>
      </c>
      <c r="I75" s="22">
        <f t="shared" si="3"/>
        <v>1467600</v>
      </c>
      <c r="J75" s="18" t="s">
        <v>503</v>
      </c>
      <c r="K75" s="19" t="s">
        <v>700</v>
      </c>
      <c r="L75" s="20" t="s">
        <v>865</v>
      </c>
    </row>
    <row r="76" spans="1:12" ht="15">
      <c r="A76" s="15">
        <v>75</v>
      </c>
      <c r="B76" s="16" t="s">
        <v>504</v>
      </c>
      <c r="C76" s="16" t="s">
        <v>505</v>
      </c>
      <c r="D76" s="16" t="s">
        <v>48</v>
      </c>
      <c r="E76" s="17" t="s">
        <v>493</v>
      </c>
      <c r="F76" s="16" t="s">
        <v>494</v>
      </c>
      <c r="G76" s="15">
        <v>2</v>
      </c>
      <c r="H76" s="22">
        <f t="shared" si="4"/>
        <v>733800</v>
      </c>
      <c r="I76" s="22">
        <f t="shared" si="3"/>
        <v>1467600</v>
      </c>
      <c r="J76" s="18" t="s">
        <v>506</v>
      </c>
      <c r="K76" s="19" t="s">
        <v>700</v>
      </c>
      <c r="L76" s="20" t="s">
        <v>865</v>
      </c>
    </row>
    <row r="77" spans="1:12" ht="15">
      <c r="A77" s="15">
        <v>76</v>
      </c>
      <c r="B77" s="16" t="s">
        <v>325</v>
      </c>
      <c r="C77" s="16" t="s">
        <v>147</v>
      </c>
      <c r="D77" s="16" t="s">
        <v>326</v>
      </c>
      <c r="E77" s="17" t="s">
        <v>322</v>
      </c>
      <c r="F77" s="16" t="s">
        <v>494</v>
      </c>
      <c r="G77" s="15">
        <v>2</v>
      </c>
      <c r="H77" s="22">
        <f t="shared" si="4"/>
        <v>733800</v>
      </c>
      <c r="I77" s="22">
        <f t="shared" si="3"/>
        <v>1467600</v>
      </c>
      <c r="J77" s="18" t="s">
        <v>327</v>
      </c>
      <c r="K77" s="19" t="s">
        <v>700</v>
      </c>
      <c r="L77" s="20" t="s">
        <v>865</v>
      </c>
    </row>
    <row r="78" spans="1:12" ht="15">
      <c r="A78" s="15">
        <v>77</v>
      </c>
      <c r="B78" s="16" t="s">
        <v>509</v>
      </c>
      <c r="C78" s="16" t="s">
        <v>510</v>
      </c>
      <c r="D78" s="16" t="s">
        <v>511</v>
      </c>
      <c r="E78" s="17" t="s">
        <v>493</v>
      </c>
      <c r="F78" s="16" t="s">
        <v>494</v>
      </c>
      <c r="G78" s="15">
        <v>2</v>
      </c>
      <c r="H78" s="22">
        <f t="shared" si="4"/>
        <v>733800</v>
      </c>
      <c r="I78" s="22">
        <f t="shared" si="3"/>
        <v>1467600</v>
      </c>
      <c r="J78" s="18" t="s">
        <v>512</v>
      </c>
      <c r="K78" s="19" t="s">
        <v>700</v>
      </c>
      <c r="L78" s="20" t="s">
        <v>865</v>
      </c>
    </row>
    <row r="79" spans="1:12" ht="15">
      <c r="A79" s="15">
        <v>78</v>
      </c>
      <c r="B79" s="16" t="s">
        <v>525</v>
      </c>
      <c r="C79" s="16" t="s">
        <v>526</v>
      </c>
      <c r="D79" s="16" t="s">
        <v>229</v>
      </c>
      <c r="E79" s="17" t="s">
        <v>16</v>
      </c>
      <c r="F79" s="16" t="s">
        <v>515</v>
      </c>
      <c r="G79" s="15">
        <v>2</v>
      </c>
      <c r="H79" s="22">
        <f>500900*1.5</f>
        <v>751350</v>
      </c>
      <c r="I79" s="22">
        <f t="shared" si="3"/>
        <v>1502700</v>
      </c>
      <c r="J79" s="18" t="s">
        <v>527</v>
      </c>
      <c r="K79" s="19" t="s">
        <v>700</v>
      </c>
      <c r="L79" s="20" t="s">
        <v>865</v>
      </c>
    </row>
    <row r="80" spans="1:12" ht="15">
      <c r="A80" s="15">
        <v>79</v>
      </c>
      <c r="B80" s="16" t="s">
        <v>231</v>
      </c>
      <c r="C80" s="16" t="s">
        <v>232</v>
      </c>
      <c r="D80" s="16" t="s">
        <v>233</v>
      </c>
      <c r="E80" s="17" t="s">
        <v>234</v>
      </c>
      <c r="F80" s="16" t="s">
        <v>529</v>
      </c>
      <c r="G80" s="15">
        <v>2</v>
      </c>
      <c r="H80" s="22">
        <f>500900*1.5</f>
        <v>751350</v>
      </c>
      <c r="I80" s="22">
        <f t="shared" si="3"/>
        <v>1502700</v>
      </c>
      <c r="J80" s="18" t="s">
        <v>235</v>
      </c>
      <c r="K80" s="19" t="s">
        <v>700</v>
      </c>
      <c r="L80" s="20" t="s">
        <v>865</v>
      </c>
    </row>
    <row r="81" spans="1:12" ht="15">
      <c r="A81" s="15">
        <v>80</v>
      </c>
      <c r="B81" s="16" t="s">
        <v>530</v>
      </c>
      <c r="C81" s="16" t="s">
        <v>531</v>
      </c>
      <c r="D81" s="16" t="s">
        <v>532</v>
      </c>
      <c r="E81" s="17" t="s">
        <v>168</v>
      </c>
      <c r="F81" s="16" t="s">
        <v>533</v>
      </c>
      <c r="G81" s="15">
        <v>2</v>
      </c>
      <c r="H81" s="22">
        <f>489200*1.5</f>
        <v>733800</v>
      </c>
      <c r="I81" s="22">
        <f t="shared" si="3"/>
        <v>1467600</v>
      </c>
      <c r="J81" s="18" t="s">
        <v>534</v>
      </c>
      <c r="K81" s="19" t="s">
        <v>700</v>
      </c>
      <c r="L81" s="20" t="s">
        <v>865</v>
      </c>
    </row>
    <row r="82" spans="1:12" ht="15">
      <c r="A82" s="15">
        <v>81</v>
      </c>
      <c r="B82" s="16" t="s">
        <v>535</v>
      </c>
      <c r="C82" s="16" t="s">
        <v>536</v>
      </c>
      <c r="D82" s="16" t="s">
        <v>353</v>
      </c>
      <c r="E82" s="17" t="s">
        <v>168</v>
      </c>
      <c r="F82" s="16" t="s">
        <v>533</v>
      </c>
      <c r="G82" s="15">
        <v>2</v>
      </c>
      <c r="H82" s="22">
        <f>489200*1.5</f>
        <v>733800</v>
      </c>
      <c r="I82" s="22">
        <f t="shared" si="3"/>
        <v>1467600</v>
      </c>
      <c r="J82" s="18" t="s">
        <v>537</v>
      </c>
      <c r="K82" s="19" t="s">
        <v>700</v>
      </c>
      <c r="L82" s="20" t="s">
        <v>865</v>
      </c>
    </row>
    <row r="83" spans="1:12" ht="15">
      <c r="A83" s="15">
        <v>82</v>
      </c>
      <c r="B83" s="16" t="s">
        <v>231</v>
      </c>
      <c r="C83" s="16" t="s">
        <v>232</v>
      </c>
      <c r="D83" s="16" t="s">
        <v>233</v>
      </c>
      <c r="E83" s="17" t="s">
        <v>234</v>
      </c>
      <c r="F83" s="16" t="s">
        <v>539</v>
      </c>
      <c r="G83" s="15">
        <v>2</v>
      </c>
      <c r="H83" s="22">
        <f>500900*1.5</f>
        <v>751350</v>
      </c>
      <c r="I83" s="22">
        <f t="shared" si="3"/>
        <v>1502700</v>
      </c>
      <c r="J83" s="18" t="s">
        <v>235</v>
      </c>
      <c r="K83" s="19" t="s">
        <v>700</v>
      </c>
      <c r="L83" s="20" t="s">
        <v>865</v>
      </c>
    </row>
    <row r="84" spans="1:12" ht="15">
      <c r="A84" s="15">
        <v>83</v>
      </c>
      <c r="B84" s="16" t="s">
        <v>154</v>
      </c>
      <c r="C84" s="16" t="s">
        <v>155</v>
      </c>
      <c r="D84" s="16" t="s">
        <v>36</v>
      </c>
      <c r="E84" s="17" t="s">
        <v>156</v>
      </c>
      <c r="F84" s="16" t="s">
        <v>540</v>
      </c>
      <c r="G84" s="15">
        <v>2</v>
      </c>
      <c r="H84" s="22">
        <f>489200*1.5</f>
        <v>733800</v>
      </c>
      <c r="I84" s="22">
        <f t="shared" si="3"/>
        <v>1467600</v>
      </c>
      <c r="J84" s="18" t="s">
        <v>158</v>
      </c>
      <c r="K84" s="19" t="s">
        <v>700</v>
      </c>
      <c r="L84" s="20" t="s">
        <v>865</v>
      </c>
    </row>
    <row r="85" spans="1:12" ht="15">
      <c r="A85" s="15">
        <v>84</v>
      </c>
      <c r="B85" s="16" t="s">
        <v>400</v>
      </c>
      <c r="C85" s="16" t="s">
        <v>401</v>
      </c>
      <c r="D85" s="16" t="s">
        <v>21</v>
      </c>
      <c r="E85" s="17" t="s">
        <v>210</v>
      </c>
      <c r="F85" s="16" t="s">
        <v>541</v>
      </c>
      <c r="G85" s="15">
        <v>4</v>
      </c>
      <c r="H85" s="22">
        <f>489200*1.5</f>
        <v>733800</v>
      </c>
      <c r="I85" s="22">
        <f t="shared" si="3"/>
        <v>2935200</v>
      </c>
      <c r="J85" s="18" t="s">
        <v>403</v>
      </c>
      <c r="K85" s="19" t="s">
        <v>700</v>
      </c>
      <c r="L85" s="20" t="s">
        <v>865</v>
      </c>
    </row>
    <row r="86" spans="1:12" ht="15">
      <c r="A86" s="15">
        <v>85</v>
      </c>
      <c r="B86" s="16" t="s">
        <v>542</v>
      </c>
      <c r="C86" s="16" t="s">
        <v>543</v>
      </c>
      <c r="D86" s="16" t="s">
        <v>523</v>
      </c>
      <c r="E86" s="17" t="s">
        <v>210</v>
      </c>
      <c r="F86" s="16" t="s">
        <v>541</v>
      </c>
      <c r="G86" s="15">
        <v>4</v>
      </c>
      <c r="H86" s="22">
        <f>489200*1.5</f>
        <v>733800</v>
      </c>
      <c r="I86" s="22">
        <f t="shared" si="3"/>
        <v>2935200</v>
      </c>
      <c r="J86" s="18" t="s">
        <v>544</v>
      </c>
      <c r="K86" s="19" t="s">
        <v>700</v>
      </c>
      <c r="L86" s="20" t="s">
        <v>865</v>
      </c>
    </row>
    <row r="87" spans="1:12" ht="15">
      <c r="A87" s="15">
        <v>86</v>
      </c>
      <c r="B87" s="16" t="s">
        <v>184</v>
      </c>
      <c r="C87" s="16" t="s">
        <v>185</v>
      </c>
      <c r="D87" s="16" t="s">
        <v>161</v>
      </c>
      <c r="E87" s="17" t="s">
        <v>186</v>
      </c>
      <c r="F87" s="16" t="s">
        <v>545</v>
      </c>
      <c r="G87" s="15">
        <v>4</v>
      </c>
      <c r="H87" s="22">
        <f>478200*1.5</f>
        <v>717300</v>
      </c>
      <c r="I87" s="22">
        <f t="shared" si="3"/>
        <v>2869200</v>
      </c>
      <c r="J87" s="18" t="s">
        <v>187</v>
      </c>
      <c r="K87" s="19" t="s">
        <v>700</v>
      </c>
      <c r="L87" s="20" t="s">
        <v>865</v>
      </c>
    </row>
    <row r="88" spans="1:12" ht="15">
      <c r="A88" s="15">
        <v>87</v>
      </c>
      <c r="B88" s="16" t="s">
        <v>546</v>
      </c>
      <c r="C88" s="16" t="s">
        <v>547</v>
      </c>
      <c r="D88" s="16" t="s">
        <v>392</v>
      </c>
      <c r="E88" s="17" t="s">
        <v>10</v>
      </c>
      <c r="F88" s="16" t="s">
        <v>545</v>
      </c>
      <c r="G88" s="15">
        <v>4</v>
      </c>
      <c r="H88" s="22">
        <f>489200*1.5</f>
        <v>733800</v>
      </c>
      <c r="I88" s="22">
        <f t="shared" si="3"/>
        <v>2935200</v>
      </c>
      <c r="J88" s="18" t="s">
        <v>548</v>
      </c>
      <c r="K88" s="19" t="s">
        <v>700</v>
      </c>
      <c r="L88" s="20" t="s">
        <v>865</v>
      </c>
    </row>
    <row r="89" spans="1:12" ht="15">
      <c r="A89" s="15">
        <v>88</v>
      </c>
      <c r="B89" s="16" t="s">
        <v>549</v>
      </c>
      <c r="C89" s="16" t="s">
        <v>550</v>
      </c>
      <c r="D89" s="16" t="s">
        <v>48</v>
      </c>
      <c r="E89" s="17" t="s">
        <v>551</v>
      </c>
      <c r="F89" s="16" t="s">
        <v>552</v>
      </c>
      <c r="G89" s="15">
        <v>3</v>
      </c>
      <c r="H89" s="22">
        <f>478200*1.5</f>
        <v>717300</v>
      </c>
      <c r="I89" s="22">
        <f t="shared" si="3"/>
        <v>2151900</v>
      </c>
      <c r="J89" s="18"/>
      <c r="K89" s="19" t="s">
        <v>700</v>
      </c>
      <c r="L89" s="20" t="s">
        <v>865</v>
      </c>
    </row>
    <row r="90" spans="1:12" ht="15">
      <c r="A90" s="15">
        <v>89</v>
      </c>
      <c r="B90" s="16" t="s">
        <v>553</v>
      </c>
      <c r="C90" s="16" t="s">
        <v>554</v>
      </c>
      <c r="D90" s="16" t="s">
        <v>89</v>
      </c>
      <c r="E90" s="17" t="s">
        <v>555</v>
      </c>
      <c r="F90" s="16" t="s">
        <v>556</v>
      </c>
      <c r="G90" s="15">
        <v>3</v>
      </c>
      <c r="H90" s="22">
        <f aca="true" t="shared" si="5" ref="H90:H96">489200*1.5</f>
        <v>733800</v>
      </c>
      <c r="I90" s="22">
        <f t="shared" si="3"/>
        <v>2201400</v>
      </c>
      <c r="J90" s="18" t="s">
        <v>557</v>
      </c>
      <c r="K90" s="19" t="s">
        <v>700</v>
      </c>
      <c r="L90" s="20" t="s">
        <v>865</v>
      </c>
    </row>
    <row r="91" spans="1:12" ht="15">
      <c r="A91" s="15">
        <v>90</v>
      </c>
      <c r="B91" s="16" t="s">
        <v>558</v>
      </c>
      <c r="C91" s="16" t="s">
        <v>559</v>
      </c>
      <c r="D91" s="16" t="s">
        <v>172</v>
      </c>
      <c r="E91" s="17" t="s">
        <v>322</v>
      </c>
      <c r="F91" s="16" t="s">
        <v>560</v>
      </c>
      <c r="G91" s="15">
        <v>3</v>
      </c>
      <c r="H91" s="22">
        <f t="shared" si="5"/>
        <v>733800</v>
      </c>
      <c r="I91" s="22">
        <f t="shared" si="3"/>
        <v>2201400</v>
      </c>
      <c r="J91" s="18" t="s">
        <v>561</v>
      </c>
      <c r="K91" s="19" t="s">
        <v>700</v>
      </c>
      <c r="L91" s="20" t="s">
        <v>865</v>
      </c>
    </row>
    <row r="92" spans="1:12" ht="15">
      <c r="A92" s="15">
        <v>91</v>
      </c>
      <c r="B92" s="16" t="s">
        <v>562</v>
      </c>
      <c r="C92" s="16" t="s">
        <v>563</v>
      </c>
      <c r="D92" s="16" t="s">
        <v>564</v>
      </c>
      <c r="E92" s="17" t="s">
        <v>565</v>
      </c>
      <c r="F92" s="16" t="s">
        <v>560</v>
      </c>
      <c r="G92" s="15">
        <v>3</v>
      </c>
      <c r="H92" s="22">
        <f t="shared" si="5"/>
        <v>733800</v>
      </c>
      <c r="I92" s="22">
        <f t="shared" si="3"/>
        <v>2201400</v>
      </c>
      <c r="J92" s="18" t="s">
        <v>566</v>
      </c>
      <c r="K92" s="19" t="s">
        <v>700</v>
      </c>
      <c r="L92" s="20" t="s">
        <v>865</v>
      </c>
    </row>
    <row r="93" spans="1:12" ht="15">
      <c r="A93" s="15">
        <v>92</v>
      </c>
      <c r="B93" s="16" t="s">
        <v>154</v>
      </c>
      <c r="C93" s="16" t="s">
        <v>155</v>
      </c>
      <c r="D93" s="16" t="s">
        <v>36</v>
      </c>
      <c r="E93" s="17" t="s">
        <v>156</v>
      </c>
      <c r="F93" s="16" t="s">
        <v>560</v>
      </c>
      <c r="G93" s="15">
        <v>3</v>
      </c>
      <c r="H93" s="22">
        <f t="shared" si="5"/>
        <v>733800</v>
      </c>
      <c r="I93" s="22">
        <f t="shared" si="3"/>
        <v>2201400</v>
      </c>
      <c r="J93" s="18" t="s">
        <v>158</v>
      </c>
      <c r="K93" s="19" t="s">
        <v>700</v>
      </c>
      <c r="L93" s="20" t="s">
        <v>865</v>
      </c>
    </row>
    <row r="94" spans="1:12" ht="15">
      <c r="A94" s="15">
        <v>93</v>
      </c>
      <c r="B94" s="16" t="s">
        <v>567</v>
      </c>
      <c r="C94" s="16" t="s">
        <v>568</v>
      </c>
      <c r="D94" s="16" t="s">
        <v>69</v>
      </c>
      <c r="E94" s="17" t="s">
        <v>569</v>
      </c>
      <c r="F94" s="16" t="s">
        <v>560</v>
      </c>
      <c r="G94" s="15">
        <v>3</v>
      </c>
      <c r="H94" s="22">
        <f t="shared" si="5"/>
        <v>733800</v>
      </c>
      <c r="I94" s="22">
        <f t="shared" si="3"/>
        <v>2201400</v>
      </c>
      <c r="J94" s="18" t="s">
        <v>570</v>
      </c>
      <c r="K94" s="19" t="s">
        <v>700</v>
      </c>
      <c r="L94" s="20" t="s">
        <v>865</v>
      </c>
    </row>
    <row r="95" spans="1:12" ht="15">
      <c r="A95" s="15">
        <v>94</v>
      </c>
      <c r="B95" s="16" t="s">
        <v>562</v>
      </c>
      <c r="C95" s="16" t="s">
        <v>563</v>
      </c>
      <c r="D95" s="16" t="s">
        <v>564</v>
      </c>
      <c r="E95" s="17" t="s">
        <v>565</v>
      </c>
      <c r="F95" s="16" t="s">
        <v>571</v>
      </c>
      <c r="G95" s="15">
        <v>2</v>
      </c>
      <c r="H95" s="22">
        <f t="shared" si="5"/>
        <v>733800</v>
      </c>
      <c r="I95" s="22">
        <f t="shared" si="3"/>
        <v>1467600</v>
      </c>
      <c r="J95" s="18" t="s">
        <v>566</v>
      </c>
      <c r="K95" s="19" t="s">
        <v>700</v>
      </c>
      <c r="L95" s="20" t="s">
        <v>865</v>
      </c>
    </row>
    <row r="96" spans="1:12" ht="15">
      <c r="A96" s="15">
        <v>95</v>
      </c>
      <c r="B96" s="16" t="s">
        <v>154</v>
      </c>
      <c r="C96" s="16" t="s">
        <v>155</v>
      </c>
      <c r="D96" s="16" t="s">
        <v>36</v>
      </c>
      <c r="E96" s="17" t="s">
        <v>156</v>
      </c>
      <c r="F96" s="16" t="s">
        <v>571</v>
      </c>
      <c r="G96" s="15">
        <v>2</v>
      </c>
      <c r="H96" s="22">
        <f t="shared" si="5"/>
        <v>733800</v>
      </c>
      <c r="I96" s="22">
        <f t="shared" si="3"/>
        <v>1467600</v>
      </c>
      <c r="J96" s="18" t="s">
        <v>158</v>
      </c>
      <c r="K96" s="19" t="s">
        <v>700</v>
      </c>
      <c r="L96" s="20" t="s">
        <v>865</v>
      </c>
    </row>
    <row r="97" spans="1:12" ht="15">
      <c r="A97" s="15">
        <v>96</v>
      </c>
      <c r="B97" s="16" t="s">
        <v>572</v>
      </c>
      <c r="C97" s="16" t="s">
        <v>573</v>
      </c>
      <c r="D97" s="16" t="s">
        <v>487</v>
      </c>
      <c r="E97" s="17" t="s">
        <v>574</v>
      </c>
      <c r="F97" s="16" t="s">
        <v>575</v>
      </c>
      <c r="G97" s="15">
        <v>2</v>
      </c>
      <c r="H97" s="22">
        <f>478200*1.5</f>
        <v>717300</v>
      </c>
      <c r="I97" s="22">
        <f t="shared" si="3"/>
        <v>1434600</v>
      </c>
      <c r="J97" s="18" t="s">
        <v>576</v>
      </c>
      <c r="K97" s="19" t="s">
        <v>700</v>
      </c>
      <c r="L97" s="20" t="s">
        <v>865</v>
      </c>
    </row>
    <row r="98" spans="1:12" ht="15">
      <c r="A98" s="15">
        <v>97</v>
      </c>
      <c r="B98" s="16" t="s">
        <v>577</v>
      </c>
      <c r="C98" s="16" t="s">
        <v>578</v>
      </c>
      <c r="D98" s="16" t="s">
        <v>579</v>
      </c>
      <c r="E98" s="17" t="s">
        <v>10</v>
      </c>
      <c r="F98" s="16" t="s">
        <v>575</v>
      </c>
      <c r="G98" s="15">
        <v>2</v>
      </c>
      <c r="H98" s="22">
        <f aca="true" t="shared" si="6" ref="H98:H103">489200*1.5</f>
        <v>733800</v>
      </c>
      <c r="I98" s="22">
        <f t="shared" si="3"/>
        <v>1467600</v>
      </c>
      <c r="J98" s="18" t="s">
        <v>580</v>
      </c>
      <c r="K98" s="19" t="s">
        <v>700</v>
      </c>
      <c r="L98" s="20" t="s">
        <v>865</v>
      </c>
    </row>
    <row r="99" spans="1:12" ht="15">
      <c r="A99" s="15">
        <v>98</v>
      </c>
      <c r="B99" s="16" t="s">
        <v>499</v>
      </c>
      <c r="C99" s="16" t="s">
        <v>500</v>
      </c>
      <c r="D99" s="16" t="s">
        <v>501</v>
      </c>
      <c r="E99" s="17" t="s">
        <v>502</v>
      </c>
      <c r="F99" s="16" t="s">
        <v>581</v>
      </c>
      <c r="G99" s="15">
        <v>2</v>
      </c>
      <c r="H99" s="22">
        <f t="shared" si="6"/>
        <v>733800</v>
      </c>
      <c r="I99" s="22">
        <f t="shared" si="3"/>
        <v>1467600</v>
      </c>
      <c r="J99" s="18" t="s">
        <v>503</v>
      </c>
      <c r="K99" s="19" t="s">
        <v>700</v>
      </c>
      <c r="L99" s="20" t="s">
        <v>865</v>
      </c>
    </row>
    <row r="100" spans="1:12" ht="15">
      <c r="A100" s="15">
        <v>99</v>
      </c>
      <c r="B100" s="16" t="s">
        <v>111</v>
      </c>
      <c r="C100" s="16" t="s">
        <v>112</v>
      </c>
      <c r="D100" s="16" t="s">
        <v>113</v>
      </c>
      <c r="E100" s="17" t="s">
        <v>101</v>
      </c>
      <c r="F100" s="16" t="s">
        <v>582</v>
      </c>
      <c r="G100" s="15">
        <v>3</v>
      </c>
      <c r="H100" s="22">
        <f t="shared" si="6"/>
        <v>733800</v>
      </c>
      <c r="I100" s="22">
        <f t="shared" si="3"/>
        <v>2201400</v>
      </c>
      <c r="J100" s="18" t="s">
        <v>114</v>
      </c>
      <c r="K100" s="19" t="s">
        <v>700</v>
      </c>
      <c r="L100" s="20" t="s">
        <v>865</v>
      </c>
    </row>
    <row r="101" spans="1:12" ht="15">
      <c r="A101" s="15">
        <v>100</v>
      </c>
      <c r="B101" s="16" t="s">
        <v>591</v>
      </c>
      <c r="C101" s="16" t="s">
        <v>147</v>
      </c>
      <c r="D101" s="16" t="s">
        <v>592</v>
      </c>
      <c r="E101" s="17" t="s">
        <v>196</v>
      </c>
      <c r="F101" s="16" t="s">
        <v>587</v>
      </c>
      <c r="G101" s="15">
        <v>2</v>
      </c>
      <c r="H101" s="22">
        <f t="shared" si="6"/>
        <v>733800</v>
      </c>
      <c r="I101" s="22">
        <f t="shared" si="3"/>
        <v>1467600</v>
      </c>
      <c r="J101" s="18" t="s">
        <v>593</v>
      </c>
      <c r="K101" s="19" t="s">
        <v>700</v>
      </c>
      <c r="L101" s="20" t="s">
        <v>865</v>
      </c>
    </row>
    <row r="102" spans="1:12" ht="15">
      <c r="A102" s="15">
        <v>101</v>
      </c>
      <c r="B102" s="16" t="s">
        <v>603</v>
      </c>
      <c r="C102" s="16" t="s">
        <v>604</v>
      </c>
      <c r="D102" s="16" t="s">
        <v>605</v>
      </c>
      <c r="E102" s="17" t="s">
        <v>196</v>
      </c>
      <c r="F102" s="16" t="s">
        <v>587</v>
      </c>
      <c r="G102" s="15">
        <v>2</v>
      </c>
      <c r="H102" s="22">
        <f t="shared" si="6"/>
        <v>733800</v>
      </c>
      <c r="I102" s="22">
        <f t="shared" si="3"/>
        <v>1467600</v>
      </c>
      <c r="J102" s="18" t="s">
        <v>606</v>
      </c>
      <c r="K102" s="19" t="s">
        <v>700</v>
      </c>
      <c r="L102" s="20" t="s">
        <v>865</v>
      </c>
    </row>
    <row r="103" spans="1:12" ht="15">
      <c r="A103" s="15">
        <v>102</v>
      </c>
      <c r="B103" s="16" t="s">
        <v>607</v>
      </c>
      <c r="C103" s="16" t="s">
        <v>608</v>
      </c>
      <c r="D103" s="16" t="s">
        <v>609</v>
      </c>
      <c r="E103" s="17" t="s">
        <v>196</v>
      </c>
      <c r="F103" s="16" t="s">
        <v>587</v>
      </c>
      <c r="G103" s="15">
        <v>2</v>
      </c>
      <c r="H103" s="22">
        <f t="shared" si="6"/>
        <v>733800</v>
      </c>
      <c r="I103" s="22">
        <f t="shared" si="3"/>
        <v>1467600</v>
      </c>
      <c r="J103" s="18" t="s">
        <v>610</v>
      </c>
      <c r="K103" s="19" t="s">
        <v>700</v>
      </c>
      <c r="L103" s="20" t="s">
        <v>865</v>
      </c>
    </row>
    <row r="104" spans="1:12" ht="15">
      <c r="A104" s="15">
        <v>103</v>
      </c>
      <c r="B104" s="6" t="s">
        <v>496</v>
      </c>
      <c r="C104" s="6" t="s">
        <v>497</v>
      </c>
      <c r="D104" s="6" t="s">
        <v>172</v>
      </c>
      <c r="E104" s="7" t="s">
        <v>156</v>
      </c>
      <c r="F104" s="6" t="s">
        <v>611</v>
      </c>
      <c r="G104" s="10">
        <v>2</v>
      </c>
      <c r="H104" s="23">
        <v>489200</v>
      </c>
      <c r="I104" s="25">
        <f t="shared" si="3"/>
        <v>978400</v>
      </c>
      <c r="J104" s="13" t="s">
        <v>498</v>
      </c>
      <c r="K104" s="5" t="s">
        <v>700</v>
      </c>
      <c r="L104" s="20" t="s">
        <v>865</v>
      </c>
    </row>
    <row r="105" spans="1:12" ht="15">
      <c r="A105" s="15">
        <v>104</v>
      </c>
      <c r="B105" s="16" t="s">
        <v>39</v>
      </c>
      <c r="C105" s="16" t="s">
        <v>40</v>
      </c>
      <c r="D105" s="16" t="s">
        <v>36</v>
      </c>
      <c r="E105" s="17" t="s">
        <v>37</v>
      </c>
      <c r="F105" s="16" t="s">
        <v>612</v>
      </c>
      <c r="G105" s="15">
        <v>1</v>
      </c>
      <c r="H105" s="22">
        <f aca="true" t="shared" si="7" ref="H105:H114">489200*1.5</f>
        <v>733800</v>
      </c>
      <c r="I105" s="22">
        <f t="shared" si="3"/>
        <v>733800</v>
      </c>
      <c r="J105" s="18" t="s">
        <v>41</v>
      </c>
      <c r="K105" s="19" t="s">
        <v>700</v>
      </c>
      <c r="L105" s="20" t="s">
        <v>865</v>
      </c>
    </row>
    <row r="106" spans="1:12" ht="15">
      <c r="A106" s="15">
        <v>105</v>
      </c>
      <c r="B106" s="16" t="s">
        <v>613</v>
      </c>
      <c r="C106" s="16" t="s">
        <v>614</v>
      </c>
      <c r="D106" s="16" t="s">
        <v>477</v>
      </c>
      <c r="E106" s="17" t="s">
        <v>10</v>
      </c>
      <c r="F106" s="16" t="s">
        <v>612</v>
      </c>
      <c r="G106" s="15">
        <v>1</v>
      </c>
      <c r="H106" s="22">
        <f t="shared" si="7"/>
        <v>733800</v>
      </c>
      <c r="I106" s="22">
        <f t="shared" si="3"/>
        <v>733800</v>
      </c>
      <c r="J106" s="18" t="s">
        <v>615</v>
      </c>
      <c r="K106" s="19" t="s">
        <v>700</v>
      </c>
      <c r="L106" s="20" t="s">
        <v>865</v>
      </c>
    </row>
    <row r="107" spans="1:12" ht="15">
      <c r="A107" s="15">
        <v>106</v>
      </c>
      <c r="B107" s="16" t="s">
        <v>627</v>
      </c>
      <c r="C107" s="16" t="s">
        <v>116</v>
      </c>
      <c r="D107" s="16" t="s">
        <v>628</v>
      </c>
      <c r="E107" s="17" t="s">
        <v>95</v>
      </c>
      <c r="F107" s="16" t="s">
        <v>629</v>
      </c>
      <c r="G107" s="15">
        <v>2</v>
      </c>
      <c r="H107" s="22">
        <f t="shared" si="7"/>
        <v>733800</v>
      </c>
      <c r="I107" s="22">
        <f t="shared" si="3"/>
        <v>1467600</v>
      </c>
      <c r="J107" s="18" t="s">
        <v>630</v>
      </c>
      <c r="K107" s="19" t="s">
        <v>700</v>
      </c>
      <c r="L107" s="20" t="s">
        <v>865</v>
      </c>
    </row>
    <row r="108" spans="1:12" ht="15">
      <c r="A108" s="15">
        <v>107</v>
      </c>
      <c r="B108" s="16" t="s">
        <v>631</v>
      </c>
      <c r="C108" s="16" t="s">
        <v>632</v>
      </c>
      <c r="D108" s="16" t="s">
        <v>501</v>
      </c>
      <c r="E108" s="17" t="s">
        <v>425</v>
      </c>
      <c r="F108" s="16" t="s">
        <v>629</v>
      </c>
      <c r="G108" s="15">
        <v>2</v>
      </c>
      <c r="H108" s="22">
        <f t="shared" si="7"/>
        <v>733800</v>
      </c>
      <c r="I108" s="22">
        <f t="shared" si="3"/>
        <v>1467600</v>
      </c>
      <c r="J108" s="18" t="s">
        <v>633</v>
      </c>
      <c r="K108" s="19" t="s">
        <v>700</v>
      </c>
      <c r="L108" s="20" t="s">
        <v>865</v>
      </c>
    </row>
    <row r="109" spans="1:12" ht="15">
      <c r="A109" s="15">
        <v>108</v>
      </c>
      <c r="B109" s="16" t="s">
        <v>258</v>
      </c>
      <c r="C109" s="16" t="s">
        <v>259</v>
      </c>
      <c r="D109" s="16" t="s">
        <v>260</v>
      </c>
      <c r="E109" s="17" t="s">
        <v>59</v>
      </c>
      <c r="F109" s="16" t="s">
        <v>629</v>
      </c>
      <c r="G109" s="15">
        <v>2</v>
      </c>
      <c r="H109" s="22">
        <f t="shared" si="7"/>
        <v>733800</v>
      </c>
      <c r="I109" s="22">
        <f t="shared" si="3"/>
        <v>1467600</v>
      </c>
      <c r="J109" s="18" t="s">
        <v>261</v>
      </c>
      <c r="K109" s="19" t="s">
        <v>700</v>
      </c>
      <c r="L109" s="20" t="s">
        <v>865</v>
      </c>
    </row>
    <row r="110" spans="1:12" ht="15">
      <c r="A110" s="15">
        <v>109</v>
      </c>
      <c r="B110" s="16" t="s">
        <v>329</v>
      </c>
      <c r="C110" s="16" t="s">
        <v>330</v>
      </c>
      <c r="D110" s="16" t="s">
        <v>331</v>
      </c>
      <c r="E110" s="17" t="s">
        <v>95</v>
      </c>
      <c r="F110" s="16" t="s">
        <v>629</v>
      </c>
      <c r="G110" s="15">
        <v>2</v>
      </c>
      <c r="H110" s="22">
        <f t="shared" si="7"/>
        <v>733800</v>
      </c>
      <c r="I110" s="22">
        <f t="shared" si="3"/>
        <v>1467600</v>
      </c>
      <c r="J110" s="18" t="s">
        <v>333</v>
      </c>
      <c r="K110" s="19" t="s">
        <v>700</v>
      </c>
      <c r="L110" s="20" t="s">
        <v>865</v>
      </c>
    </row>
    <row r="111" spans="1:12" ht="15">
      <c r="A111" s="15">
        <v>110</v>
      </c>
      <c r="B111" s="16" t="s">
        <v>638</v>
      </c>
      <c r="C111" s="16" t="s">
        <v>639</v>
      </c>
      <c r="D111" s="16" t="s">
        <v>326</v>
      </c>
      <c r="E111" s="17" t="s">
        <v>640</v>
      </c>
      <c r="F111" s="16" t="s">
        <v>629</v>
      </c>
      <c r="G111" s="15">
        <v>2</v>
      </c>
      <c r="H111" s="22">
        <f t="shared" si="7"/>
        <v>733800</v>
      </c>
      <c r="I111" s="22">
        <f t="shared" si="3"/>
        <v>1467600</v>
      </c>
      <c r="J111" s="18" t="s">
        <v>641</v>
      </c>
      <c r="K111" s="19" t="s">
        <v>700</v>
      </c>
      <c r="L111" s="20" t="s">
        <v>865</v>
      </c>
    </row>
    <row r="112" spans="1:12" ht="15">
      <c r="A112" s="15">
        <v>111</v>
      </c>
      <c r="B112" s="16" t="s">
        <v>642</v>
      </c>
      <c r="C112" s="16" t="s">
        <v>116</v>
      </c>
      <c r="D112" s="16" t="s">
        <v>456</v>
      </c>
      <c r="E112" s="17" t="s">
        <v>70</v>
      </c>
      <c r="F112" s="16" t="s">
        <v>629</v>
      </c>
      <c r="G112" s="15">
        <v>2</v>
      </c>
      <c r="H112" s="22">
        <f t="shared" si="7"/>
        <v>733800</v>
      </c>
      <c r="I112" s="22">
        <f t="shared" si="3"/>
        <v>1467600</v>
      </c>
      <c r="J112" s="18" t="s">
        <v>643</v>
      </c>
      <c r="K112" s="19" t="s">
        <v>700</v>
      </c>
      <c r="L112" s="20" t="s">
        <v>865</v>
      </c>
    </row>
    <row r="113" spans="1:12" ht="15">
      <c r="A113" s="15">
        <v>112</v>
      </c>
      <c r="B113" s="16" t="s">
        <v>496</v>
      </c>
      <c r="C113" s="16" t="s">
        <v>497</v>
      </c>
      <c r="D113" s="16" t="s">
        <v>172</v>
      </c>
      <c r="E113" s="17" t="s">
        <v>156</v>
      </c>
      <c r="F113" s="16" t="s">
        <v>644</v>
      </c>
      <c r="G113" s="15">
        <v>3</v>
      </c>
      <c r="H113" s="22">
        <f t="shared" si="7"/>
        <v>733800</v>
      </c>
      <c r="I113" s="22">
        <f t="shared" si="3"/>
        <v>2201400</v>
      </c>
      <c r="J113" s="18" t="s">
        <v>498</v>
      </c>
      <c r="K113" s="19" t="s">
        <v>700</v>
      </c>
      <c r="L113" s="20" t="s">
        <v>865</v>
      </c>
    </row>
    <row r="114" spans="1:12" ht="15">
      <c r="A114" s="15">
        <v>113</v>
      </c>
      <c r="B114" s="16" t="s">
        <v>111</v>
      </c>
      <c r="C114" s="16" t="s">
        <v>112</v>
      </c>
      <c r="D114" s="16" t="s">
        <v>113</v>
      </c>
      <c r="E114" s="17" t="s">
        <v>101</v>
      </c>
      <c r="F114" s="16" t="s">
        <v>646</v>
      </c>
      <c r="G114" s="15">
        <v>2</v>
      </c>
      <c r="H114" s="22">
        <f t="shared" si="7"/>
        <v>733800</v>
      </c>
      <c r="I114" s="22">
        <f t="shared" si="3"/>
        <v>1467600</v>
      </c>
      <c r="J114" s="18" t="s">
        <v>114</v>
      </c>
      <c r="K114" s="19" t="s">
        <v>700</v>
      </c>
      <c r="L114" s="20" t="s">
        <v>865</v>
      </c>
    </row>
    <row r="115" spans="1:12" ht="15">
      <c r="A115" s="15">
        <v>114</v>
      </c>
      <c r="B115" s="16" t="s">
        <v>338</v>
      </c>
      <c r="C115" s="16" t="s">
        <v>339</v>
      </c>
      <c r="D115" s="16" t="s">
        <v>340</v>
      </c>
      <c r="E115" s="17" t="s">
        <v>341</v>
      </c>
      <c r="F115" s="16" t="s">
        <v>647</v>
      </c>
      <c r="G115" s="15">
        <v>2</v>
      </c>
      <c r="H115" s="22">
        <f>410900*1.5</f>
        <v>616350</v>
      </c>
      <c r="I115" s="22">
        <f t="shared" si="3"/>
        <v>1232700</v>
      </c>
      <c r="J115" s="18" t="s">
        <v>343</v>
      </c>
      <c r="K115" s="19" t="s">
        <v>700</v>
      </c>
      <c r="L115" s="20" t="s">
        <v>865</v>
      </c>
    </row>
    <row r="116" spans="1:12" ht="15">
      <c r="A116" s="15">
        <v>115</v>
      </c>
      <c r="B116" s="16" t="s">
        <v>652</v>
      </c>
      <c r="C116" s="16" t="s">
        <v>653</v>
      </c>
      <c r="D116" s="16" t="s">
        <v>592</v>
      </c>
      <c r="E116" s="17" t="s">
        <v>162</v>
      </c>
      <c r="F116" s="16" t="s">
        <v>647</v>
      </c>
      <c r="G116" s="15">
        <v>2</v>
      </c>
      <c r="H116" s="22">
        <f>500900*1.5</f>
        <v>751350</v>
      </c>
      <c r="I116" s="22">
        <f t="shared" si="3"/>
        <v>1502700</v>
      </c>
      <c r="J116" s="18" t="s">
        <v>654</v>
      </c>
      <c r="K116" s="19" t="s">
        <v>700</v>
      </c>
      <c r="L116" s="20" t="s">
        <v>865</v>
      </c>
    </row>
    <row r="117" spans="1:12" ht="15">
      <c r="A117" s="15">
        <v>116</v>
      </c>
      <c r="B117" s="16" t="s">
        <v>655</v>
      </c>
      <c r="C117" s="16" t="s">
        <v>656</v>
      </c>
      <c r="D117" s="16" t="s">
        <v>69</v>
      </c>
      <c r="E117" s="17" t="s">
        <v>657</v>
      </c>
      <c r="F117" s="16" t="s">
        <v>647</v>
      </c>
      <c r="G117" s="15">
        <v>2</v>
      </c>
      <c r="H117" s="22">
        <f>478200*1.5</f>
        <v>717300</v>
      </c>
      <c r="I117" s="22">
        <f t="shared" si="3"/>
        <v>1434600</v>
      </c>
      <c r="J117" s="18" t="s">
        <v>658</v>
      </c>
      <c r="K117" s="19" t="s">
        <v>700</v>
      </c>
      <c r="L117" s="20" t="s">
        <v>865</v>
      </c>
    </row>
    <row r="118" spans="1:12" ht="15">
      <c r="A118" s="15">
        <v>117</v>
      </c>
      <c r="B118" s="16" t="s">
        <v>659</v>
      </c>
      <c r="C118" s="16" t="s">
        <v>660</v>
      </c>
      <c r="D118" s="16" t="s">
        <v>36</v>
      </c>
      <c r="E118" s="17" t="s">
        <v>661</v>
      </c>
      <c r="F118" s="16" t="s">
        <v>662</v>
      </c>
      <c r="G118" s="15">
        <v>2</v>
      </c>
      <c r="H118" s="22">
        <f>489200*1.5</f>
        <v>733800</v>
      </c>
      <c r="I118" s="22">
        <f t="shared" si="3"/>
        <v>1467600</v>
      </c>
      <c r="J118" s="18" t="s">
        <v>663</v>
      </c>
      <c r="K118" s="19" t="s">
        <v>700</v>
      </c>
      <c r="L118" s="20" t="s">
        <v>865</v>
      </c>
    </row>
    <row r="119" spans="1:12" ht="15">
      <c r="A119" s="15">
        <v>118</v>
      </c>
      <c r="B119" s="16" t="s">
        <v>439</v>
      </c>
      <c r="C119" s="16" t="s">
        <v>440</v>
      </c>
      <c r="D119" s="16" t="s">
        <v>441</v>
      </c>
      <c r="E119" s="17" t="s">
        <v>366</v>
      </c>
      <c r="F119" s="16" t="s">
        <v>662</v>
      </c>
      <c r="G119" s="15">
        <v>2</v>
      </c>
      <c r="H119" s="22">
        <f>410900*1.5</f>
        <v>616350</v>
      </c>
      <c r="I119" s="22">
        <f t="shared" si="3"/>
        <v>1232700</v>
      </c>
      <c r="J119" s="18" t="s">
        <v>442</v>
      </c>
      <c r="K119" s="19" t="s">
        <v>700</v>
      </c>
      <c r="L119" s="20" t="s">
        <v>865</v>
      </c>
    </row>
    <row r="120" spans="1:12" ht="15">
      <c r="A120" s="15">
        <v>119</v>
      </c>
      <c r="B120" s="16" t="s">
        <v>664</v>
      </c>
      <c r="C120" s="16" t="s">
        <v>665</v>
      </c>
      <c r="D120" s="16" t="s">
        <v>113</v>
      </c>
      <c r="E120" s="17" t="s">
        <v>666</v>
      </c>
      <c r="F120" s="16" t="s">
        <v>662</v>
      </c>
      <c r="G120" s="15">
        <v>2</v>
      </c>
      <c r="H120" s="22">
        <f>489200*1.5</f>
        <v>733800</v>
      </c>
      <c r="I120" s="22">
        <f t="shared" si="3"/>
        <v>1467600</v>
      </c>
      <c r="J120" s="18" t="s">
        <v>667</v>
      </c>
      <c r="K120" s="19" t="s">
        <v>700</v>
      </c>
      <c r="L120" s="20" t="s">
        <v>865</v>
      </c>
    </row>
    <row r="121" spans="1:12" ht="15">
      <c r="A121" s="15">
        <v>120</v>
      </c>
      <c r="B121" s="16" t="s">
        <v>668</v>
      </c>
      <c r="C121" s="16" t="s">
        <v>669</v>
      </c>
      <c r="D121" s="16" t="s">
        <v>670</v>
      </c>
      <c r="E121" s="17" t="s">
        <v>671</v>
      </c>
      <c r="F121" s="16" t="s">
        <v>662</v>
      </c>
      <c r="G121" s="15">
        <v>2</v>
      </c>
      <c r="H121" s="22">
        <f>489200*1.5</f>
        <v>733800</v>
      </c>
      <c r="I121" s="22">
        <f t="shared" si="3"/>
        <v>1467600</v>
      </c>
      <c r="J121" s="18" t="s">
        <v>672</v>
      </c>
      <c r="K121" s="19" t="s">
        <v>700</v>
      </c>
      <c r="L121" s="20" t="s">
        <v>865</v>
      </c>
    </row>
    <row r="122" spans="1:12" ht="15">
      <c r="A122" s="15">
        <v>121</v>
      </c>
      <c r="B122" s="6" t="s">
        <v>677</v>
      </c>
      <c r="C122" s="6" t="s">
        <v>678</v>
      </c>
      <c r="D122" s="6" t="s">
        <v>242</v>
      </c>
      <c r="E122" s="7" t="s">
        <v>679</v>
      </c>
      <c r="F122" s="6" t="s">
        <v>675</v>
      </c>
      <c r="G122" s="10">
        <v>3</v>
      </c>
      <c r="H122" s="23">
        <v>489200</v>
      </c>
      <c r="I122" s="25">
        <f t="shared" si="3"/>
        <v>1467600</v>
      </c>
      <c r="J122" s="13" t="s">
        <v>680</v>
      </c>
      <c r="K122" s="5" t="s">
        <v>700</v>
      </c>
      <c r="L122" s="20" t="s">
        <v>865</v>
      </c>
    </row>
    <row r="123" spans="1:12" ht="15">
      <c r="A123" s="15">
        <v>122</v>
      </c>
      <c r="B123" s="6" t="s">
        <v>681</v>
      </c>
      <c r="C123" s="6" t="s">
        <v>682</v>
      </c>
      <c r="D123" s="6" t="s">
        <v>353</v>
      </c>
      <c r="E123" s="7" t="s">
        <v>70</v>
      </c>
      <c r="F123" s="6" t="s">
        <v>675</v>
      </c>
      <c r="G123" s="10">
        <v>3</v>
      </c>
      <c r="H123" s="23">
        <v>489200</v>
      </c>
      <c r="I123" s="25">
        <f t="shared" si="3"/>
        <v>1467600</v>
      </c>
      <c r="J123" s="13" t="s">
        <v>683</v>
      </c>
      <c r="K123" s="5" t="s">
        <v>700</v>
      </c>
      <c r="L123" s="20" t="s">
        <v>865</v>
      </c>
    </row>
    <row r="124" spans="1:12" ht="15">
      <c r="A124" s="15">
        <v>123</v>
      </c>
      <c r="B124" s="6" t="s">
        <v>684</v>
      </c>
      <c r="C124" s="6" t="s">
        <v>685</v>
      </c>
      <c r="D124" s="6" t="s">
        <v>133</v>
      </c>
      <c r="E124" s="7" t="s">
        <v>70</v>
      </c>
      <c r="F124" s="6" t="s">
        <v>675</v>
      </c>
      <c r="G124" s="10">
        <v>3</v>
      </c>
      <c r="H124" s="23">
        <v>489200</v>
      </c>
      <c r="I124" s="25">
        <f t="shared" si="3"/>
        <v>1467600</v>
      </c>
      <c r="J124" s="13" t="s">
        <v>686</v>
      </c>
      <c r="K124" s="5" t="s">
        <v>700</v>
      </c>
      <c r="L124" s="20" t="s">
        <v>865</v>
      </c>
    </row>
    <row r="125" spans="1:12" ht="15">
      <c r="A125" s="15">
        <v>124</v>
      </c>
      <c r="B125" s="6" t="s">
        <v>690</v>
      </c>
      <c r="C125" s="6" t="s">
        <v>691</v>
      </c>
      <c r="D125" s="6" t="s">
        <v>267</v>
      </c>
      <c r="E125" s="7" t="s">
        <v>59</v>
      </c>
      <c r="F125" s="6" t="s">
        <v>675</v>
      </c>
      <c r="G125" s="10">
        <v>3</v>
      </c>
      <c r="H125" s="23">
        <v>489200</v>
      </c>
      <c r="I125" s="25">
        <f t="shared" si="3"/>
        <v>1467600</v>
      </c>
      <c r="J125" s="13" t="s">
        <v>692</v>
      </c>
      <c r="K125" s="5" t="s">
        <v>700</v>
      </c>
      <c r="L125" s="20" t="s">
        <v>865</v>
      </c>
    </row>
    <row r="126" spans="1:12" ht="15">
      <c r="A126" s="15">
        <v>125</v>
      </c>
      <c r="B126" s="6" t="s">
        <v>693</v>
      </c>
      <c r="C126" s="6" t="s">
        <v>694</v>
      </c>
      <c r="D126" s="6" t="s">
        <v>286</v>
      </c>
      <c r="E126" s="7" t="s">
        <v>695</v>
      </c>
      <c r="F126" s="6" t="s">
        <v>675</v>
      </c>
      <c r="G126" s="10">
        <v>3</v>
      </c>
      <c r="H126" s="23">
        <v>508800</v>
      </c>
      <c r="I126" s="25">
        <f t="shared" si="3"/>
        <v>1526400</v>
      </c>
      <c r="J126" s="13" t="s">
        <v>696</v>
      </c>
      <c r="K126" s="5" t="s">
        <v>700</v>
      </c>
      <c r="L126" s="20" t="s">
        <v>865</v>
      </c>
    </row>
    <row r="127" spans="1:12" ht="15">
      <c r="A127" s="15">
        <v>126</v>
      </c>
      <c r="B127" s="6" t="s">
        <v>329</v>
      </c>
      <c r="C127" s="6" t="s">
        <v>330</v>
      </c>
      <c r="D127" s="6" t="s">
        <v>331</v>
      </c>
      <c r="E127" s="7" t="s">
        <v>95</v>
      </c>
      <c r="F127" s="6" t="s">
        <v>675</v>
      </c>
      <c r="G127" s="10">
        <v>3</v>
      </c>
      <c r="H127" s="23">
        <v>489200</v>
      </c>
      <c r="I127" s="25">
        <f t="shared" si="3"/>
        <v>1467600</v>
      </c>
      <c r="J127" s="13" t="s">
        <v>333</v>
      </c>
      <c r="K127" s="5" t="s">
        <v>700</v>
      </c>
      <c r="L127" s="20" t="s">
        <v>865</v>
      </c>
    </row>
    <row r="128" spans="1:12" ht="15">
      <c r="A128" s="15">
        <v>127</v>
      </c>
      <c r="B128" s="6" t="s">
        <v>697</v>
      </c>
      <c r="C128" s="6" t="s">
        <v>29</v>
      </c>
      <c r="D128" s="6" t="s">
        <v>113</v>
      </c>
      <c r="E128" s="7" t="s">
        <v>59</v>
      </c>
      <c r="F128" s="6" t="s">
        <v>675</v>
      </c>
      <c r="G128" s="10">
        <v>3</v>
      </c>
      <c r="H128" s="23">
        <v>489200</v>
      </c>
      <c r="I128" s="25">
        <f t="shared" si="3"/>
        <v>1467600</v>
      </c>
      <c r="J128" s="13" t="s">
        <v>698</v>
      </c>
      <c r="K128" s="5" t="s">
        <v>700</v>
      </c>
      <c r="L128" s="20" t="s">
        <v>865</v>
      </c>
    </row>
    <row r="129" spans="1:12" ht="15">
      <c r="A129" s="15">
        <v>128</v>
      </c>
      <c r="B129" s="16" t="s">
        <v>67</v>
      </c>
      <c r="C129" s="16" t="s">
        <v>68</v>
      </c>
      <c r="D129" s="16" t="s">
        <v>69</v>
      </c>
      <c r="E129" s="17" t="s">
        <v>70</v>
      </c>
      <c r="F129" s="16" t="s">
        <v>699</v>
      </c>
      <c r="G129" s="15">
        <v>2</v>
      </c>
      <c r="H129" s="22">
        <f>489200*1.5</f>
        <v>733800</v>
      </c>
      <c r="I129" s="22">
        <f t="shared" si="3"/>
        <v>1467600</v>
      </c>
      <c r="J129" s="18" t="s">
        <v>71</v>
      </c>
      <c r="K129" s="19" t="s">
        <v>700</v>
      </c>
      <c r="L129" s="20" t="s">
        <v>865</v>
      </c>
    </row>
    <row r="130" spans="1:12" ht="15">
      <c r="A130" s="15">
        <v>129</v>
      </c>
      <c r="B130" s="26" t="s">
        <v>329</v>
      </c>
      <c r="C130" s="26" t="s">
        <v>330</v>
      </c>
      <c r="D130" s="26" t="s">
        <v>331</v>
      </c>
      <c r="E130" s="27" t="s">
        <v>95</v>
      </c>
      <c r="F130" s="26" t="s">
        <v>699</v>
      </c>
      <c r="G130" s="28">
        <v>2</v>
      </c>
      <c r="H130" s="22">
        <f>489200*1.5</f>
        <v>733800</v>
      </c>
      <c r="I130" s="22">
        <f>G130*H130</f>
        <v>1467600</v>
      </c>
      <c r="J130" s="18" t="s">
        <v>333</v>
      </c>
      <c r="K130" s="19" t="s">
        <v>700</v>
      </c>
      <c r="L130" s="20" t="s">
        <v>865</v>
      </c>
    </row>
    <row r="131" spans="1:12" ht="15">
      <c r="A131" s="15">
        <v>130</v>
      </c>
      <c r="B131" s="6" t="s">
        <v>709</v>
      </c>
      <c r="C131" s="6" t="s">
        <v>93</v>
      </c>
      <c r="D131" s="6" t="s">
        <v>273</v>
      </c>
      <c r="E131" s="7" t="s">
        <v>710</v>
      </c>
      <c r="F131" s="6" t="s">
        <v>704</v>
      </c>
      <c r="G131" s="10">
        <v>2</v>
      </c>
      <c r="H131" s="23">
        <v>489200</v>
      </c>
      <c r="I131" s="25">
        <f>G131*H131</f>
        <v>978400</v>
      </c>
      <c r="J131" s="13" t="s">
        <v>711</v>
      </c>
      <c r="K131" s="5" t="s">
        <v>706</v>
      </c>
      <c r="L131" s="20" t="s">
        <v>865</v>
      </c>
    </row>
    <row r="132" spans="1:12" ht="15">
      <c r="A132" s="15">
        <v>131</v>
      </c>
      <c r="B132" s="6" t="s">
        <v>712</v>
      </c>
      <c r="C132" s="6" t="s">
        <v>29</v>
      </c>
      <c r="D132" s="6" t="s">
        <v>326</v>
      </c>
      <c r="E132" s="7" t="s">
        <v>710</v>
      </c>
      <c r="F132" s="6" t="s">
        <v>704</v>
      </c>
      <c r="G132" s="10">
        <v>2</v>
      </c>
      <c r="H132" s="23">
        <v>489200</v>
      </c>
      <c r="I132" s="25">
        <f>G132*H132</f>
        <v>978400</v>
      </c>
      <c r="J132" s="13" t="s">
        <v>713</v>
      </c>
      <c r="K132" s="5" t="s">
        <v>706</v>
      </c>
      <c r="L132" s="20" t="s">
        <v>865</v>
      </c>
    </row>
    <row r="133" spans="1:12" ht="15">
      <c r="A133" s="15">
        <v>132</v>
      </c>
      <c r="B133" s="8" t="s">
        <v>717</v>
      </c>
      <c r="C133" s="8" t="s">
        <v>345</v>
      </c>
      <c r="D133" s="8" t="s">
        <v>233</v>
      </c>
      <c r="E133" s="9" t="s">
        <v>710</v>
      </c>
      <c r="F133" s="8" t="s">
        <v>704</v>
      </c>
      <c r="G133" s="11">
        <v>2</v>
      </c>
      <c r="H133" s="23">
        <v>489200</v>
      </c>
      <c r="I133" s="25">
        <f>G133*H133</f>
        <v>978400</v>
      </c>
      <c r="J133" s="13" t="s">
        <v>718</v>
      </c>
      <c r="K133" s="5" t="s">
        <v>706</v>
      </c>
      <c r="L133" s="20" t="s">
        <v>865</v>
      </c>
    </row>
    <row r="134" spans="1:12" ht="15">
      <c r="A134" s="15">
        <v>133</v>
      </c>
      <c r="B134" s="8" t="s">
        <v>721</v>
      </c>
      <c r="C134" s="8" t="s">
        <v>722</v>
      </c>
      <c r="D134" s="8" t="s">
        <v>137</v>
      </c>
      <c r="E134" s="9" t="s">
        <v>723</v>
      </c>
      <c r="F134" s="8" t="s">
        <v>724</v>
      </c>
      <c r="G134" s="11">
        <v>2</v>
      </c>
      <c r="H134" s="24">
        <v>402600</v>
      </c>
      <c r="I134" s="37">
        <f>G134*H134</f>
        <v>805200</v>
      </c>
      <c r="J134" s="14">
        <v>21510002357275</v>
      </c>
      <c r="K134" s="5" t="s">
        <v>725</v>
      </c>
      <c r="L134" s="20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nhtrang</cp:lastModifiedBy>
  <dcterms:created xsi:type="dcterms:W3CDTF">2020-06-07T13:13:55Z</dcterms:created>
  <dcterms:modified xsi:type="dcterms:W3CDTF">2020-06-11T03:32:34Z</dcterms:modified>
  <cp:category/>
  <cp:version/>
  <cp:contentType/>
  <cp:contentStatus/>
</cp:coreProperties>
</file>